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66925"/>
  <xr:revisionPtr revIDLastSave="0" documentId="8_{04D10695-F138-43AA-9AE6-4805355A8D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2" sheetId="1" r:id="rId1"/>
    <sheet name="duomenys_priedas" sheetId="3" state="hidden" r:id="rId2"/>
    <sheet name="duomenys_pagrindine" sheetId="2" state="hidden" r:id="rId3"/>
  </sheets>
  <definedNames>
    <definedName name="JR_PAGE_ANCHOR_0_1">SR_2!$A$1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6" i="1" l="1"/>
  <c r="AA87" i="1"/>
  <c r="AA82" i="1"/>
  <c r="AA78" i="1"/>
  <c r="AA75" i="1"/>
  <c r="AA73" i="1"/>
  <c r="AA69" i="1"/>
  <c r="AA67" i="1"/>
  <c r="AA64" i="1"/>
  <c r="AA62" i="1"/>
  <c r="AA57" i="1"/>
  <c r="AA55" i="1"/>
  <c r="AA52" i="1"/>
  <c r="AA50" i="1"/>
  <c r="AA46" i="1"/>
  <c r="AA42" i="1"/>
  <c r="AA38" i="1"/>
  <c r="AA36" i="1"/>
  <c r="AA33" i="1"/>
  <c r="AA31" i="1"/>
  <c r="U88" i="1" l="1"/>
  <c r="U86" i="1"/>
  <c r="AA86" i="1" s="1"/>
  <c r="U85" i="1"/>
  <c r="U84" i="1"/>
  <c r="U83" i="1"/>
  <c r="U81" i="1"/>
  <c r="U77" i="1"/>
  <c r="U76" i="1"/>
  <c r="U74" i="1"/>
  <c r="U72" i="1"/>
  <c r="U71" i="1"/>
  <c r="U70" i="1"/>
  <c r="U68" i="1"/>
  <c r="U66" i="1"/>
  <c r="U65" i="1"/>
  <c r="U63" i="1"/>
  <c r="U61" i="1"/>
  <c r="U60" i="1"/>
  <c r="U59" i="1"/>
  <c r="U58" i="1"/>
  <c r="U56" i="1"/>
  <c r="U54" i="1"/>
  <c r="U53" i="1"/>
  <c r="U51" i="1"/>
  <c r="U49" i="1"/>
  <c r="U48" i="1"/>
  <c r="U47" i="1"/>
  <c r="U45" i="1"/>
  <c r="U41" i="1"/>
  <c r="U40" i="1"/>
  <c r="U39" i="1"/>
  <c r="U37" i="1"/>
  <c r="U35" i="1"/>
  <c r="U34" i="1"/>
  <c r="U32" i="1"/>
  <c r="U30" i="1"/>
  <c r="U29" i="1"/>
  <c r="U28" i="1"/>
  <c r="U27" i="1"/>
  <c r="U26" i="1"/>
  <c r="U24" i="1"/>
  <c r="U21" i="1"/>
  <c r="N88" i="1"/>
  <c r="N85" i="1"/>
  <c r="N84" i="1"/>
  <c r="N83" i="1"/>
  <c r="N81" i="1"/>
  <c r="N77" i="1"/>
  <c r="N76" i="1"/>
  <c r="N74" i="1"/>
  <c r="N71" i="1"/>
  <c r="N70" i="1"/>
  <c r="N68" i="1"/>
  <c r="N66" i="1"/>
  <c r="N65" i="1"/>
  <c r="N63" i="1"/>
  <c r="N61" i="1"/>
  <c r="N60" i="1"/>
  <c r="N59" i="1"/>
  <c r="N58" i="1"/>
  <c r="N56" i="1"/>
  <c r="N54" i="1"/>
  <c r="N72" i="1"/>
  <c r="N53" i="1"/>
  <c r="N51" i="1"/>
  <c r="N49" i="1"/>
  <c r="N48" i="1"/>
  <c r="N47" i="1"/>
  <c r="N45" i="1"/>
  <c r="N41" i="1"/>
  <c r="N40" i="1"/>
  <c r="N39" i="1"/>
  <c r="N37" i="1"/>
  <c r="N35" i="1"/>
  <c r="N34" i="1"/>
  <c r="N32" i="1"/>
  <c r="N30" i="1"/>
  <c r="N29" i="1"/>
  <c r="N28" i="1"/>
  <c r="N27" i="1"/>
  <c r="N26" i="1"/>
  <c r="N24" i="1"/>
  <c r="N21" i="1"/>
  <c r="AA88" i="1" l="1"/>
  <c r="AA29" i="1"/>
  <c r="AA41" i="1"/>
  <c r="AA83" i="1"/>
  <c r="AA24" i="1"/>
  <c r="AA35" i="1"/>
  <c r="AA49" i="1"/>
  <c r="AA74" i="1"/>
  <c r="AA27" i="1"/>
  <c r="AA39" i="1"/>
  <c r="AA53" i="1"/>
  <c r="AA65" i="1"/>
  <c r="AA77" i="1"/>
  <c r="AA28" i="1"/>
  <c r="AA40" i="1"/>
  <c r="AA54" i="1"/>
  <c r="AA66" i="1"/>
  <c r="AA81" i="1"/>
  <c r="AA26" i="1"/>
  <c r="AA63" i="1"/>
  <c r="AA68" i="1"/>
  <c r="AA30" i="1"/>
  <c r="AA70" i="1"/>
  <c r="AA47" i="1"/>
  <c r="AA71" i="1"/>
  <c r="AA85" i="1"/>
  <c r="AA61" i="1"/>
  <c r="AA37" i="1"/>
  <c r="AA76" i="1"/>
  <c r="AA56" i="1"/>
  <c r="AA45" i="1"/>
  <c r="AA58" i="1"/>
  <c r="AA84" i="1"/>
  <c r="AA32" i="1"/>
  <c r="AA59" i="1"/>
  <c r="AA21" i="1"/>
  <c r="AA34" i="1"/>
  <c r="AA48" i="1"/>
  <c r="AA60" i="1"/>
  <c r="AA72" i="1"/>
  <c r="AA51" i="1"/>
</calcChain>
</file>

<file path=xl/sharedStrings.xml><?xml version="1.0" encoding="utf-8"?>
<sst xmlns="http://schemas.openxmlformats.org/spreadsheetml/2006/main" count="201" uniqueCount="112">
  <si>
    <t>(įstaigos pavadinimas)</t>
  </si>
  <si>
    <t>(įstaigos kodas, adresas, telefonas)</t>
  </si>
  <si>
    <t>IMUNITETO BŪKLĖS ATASKAITA NR. 7 – sveikata (metinė)</t>
  </si>
  <si>
    <t>(metai)</t>
  </si>
  <si>
    <t>Ligos pavadinimas</t>
  </si>
  <si>
    <t>Vakcina</t>
  </si>
  <si>
    <t>Asmenų skiepijamoje amžiaus grupėje skaičius (A)</t>
  </si>
  <si>
    <t>Paskiepytų asmenų skaičius (B)</t>
  </si>
  <si>
    <t>Skiepijimo apimtys procentais (C)*</t>
  </si>
  <si>
    <t>BCG (iki 1 metų)</t>
  </si>
  <si>
    <t>Tuberkuliozė</t>
  </si>
  <si>
    <t>HepB1 (iki 1 metų)</t>
  </si>
  <si>
    <t>Hepatitas B</t>
  </si>
  <si>
    <t>HepB2 (iki 1 metų)</t>
  </si>
  <si>
    <t>HepB3 (iki 1 metų)</t>
  </si>
  <si>
    <t>HepB1 (1 metai)</t>
  </si>
  <si>
    <t>HepB2 (1 metai)</t>
  </si>
  <si>
    <t>HepB3 (1 metai)</t>
  </si>
  <si>
    <t>RV1 (iki 1 metų)</t>
  </si>
  <si>
    <t>Rotavirusinė infekcija</t>
  </si>
  <si>
    <t>RV2 (iki 1 metų)</t>
  </si>
  <si>
    <t>RV3 (1 metai)**</t>
  </si>
  <si>
    <t>MenBV1 (iki 1 metų)</t>
  </si>
  <si>
    <t>B tipo meningokokinė infekcija</t>
  </si>
  <si>
    <t>MenBV2 (iki 1 metų)</t>
  </si>
  <si>
    <t>MenBV3 (1 metai)</t>
  </si>
  <si>
    <t>MenBV3 (2 metai)</t>
  </si>
  <si>
    <t>PCV1 (iki 1 metų)</t>
  </si>
  <si>
    <t>Pneumokokinė infekcija</t>
  </si>
  <si>
    <t>PCV2 (iki 1 metų)</t>
  </si>
  <si>
    <t>PCV3 (1 metai)</t>
  </si>
  <si>
    <t>PCV3 (2 metai)</t>
  </si>
  <si>
    <t>DTaP/IPV/Hib1 (iki 1 metų)</t>
  </si>
  <si>
    <t>Difterija, stabligė, kokliušas, poliomielitas, B tipo Haemophilus influenzae infekcija</t>
  </si>
  <si>
    <t>DTaP/IPV/Hib2 (iki 1 metų)</t>
  </si>
  <si>
    <t>DTaP/IPV/Hib3 (iki 1  metų)</t>
  </si>
  <si>
    <t>DTaP/IPV/Hib1 (1 metai)</t>
  </si>
  <si>
    <t>DTaP/IPV/Hib2 (1 metai)</t>
  </si>
  <si>
    <t>DTaP/IPV/Hib3 (1 metai)</t>
  </si>
  <si>
    <t>DTaP/IPV/Hib4 (1 metai)</t>
  </si>
  <si>
    <t>DTaP/IPV/Hib4 (2 metai)</t>
  </si>
  <si>
    <t>DTaP/IPV5 (6 metai)</t>
  </si>
  <si>
    <t>Difterija, stabligė, kokliušas, poliomielitas</t>
  </si>
  <si>
    <t>DTaP/IPV5 (7 metai)</t>
  </si>
  <si>
    <t>DTaP/IPV5 (8 metai)</t>
  </si>
  <si>
    <t>HPV1 (11 metų)</t>
  </si>
  <si>
    <t>Žmogaus papilomos viruso infekcija</t>
  </si>
  <si>
    <t>HPV2 (11 metų)</t>
  </si>
  <si>
    <t>HPV1 (12 metų)</t>
  </si>
  <si>
    <t>HPV2 (12 metų)</t>
  </si>
  <si>
    <t>Tdap6 (15 metų)</t>
  </si>
  <si>
    <t>Difterija, stabligė, kokliušas</t>
  </si>
  <si>
    <t>Tdap6 (16 metų)</t>
  </si>
  <si>
    <t>Tdap6 (17 metų)</t>
  </si>
  <si>
    <t>MMR1 (1 metai)</t>
  </si>
  <si>
    <t>Tymai, epideminis parotitas, raudonukė</t>
  </si>
  <si>
    <t>MMR1 (2 metai)</t>
  </si>
  <si>
    <t>MMR2 (6 metai)</t>
  </si>
  <si>
    <t>MMR2 (7 metai)</t>
  </si>
  <si>
    <t>MMR2 (8 metai)</t>
  </si>
  <si>
    <t>Kitos ligos</t>
  </si>
  <si>
    <r>
      <rPr>
        <b/>
        <sz val="12"/>
        <color rgb="FF000000"/>
        <rFont val="Times New Roman"/>
        <family val="1"/>
      </rPr>
      <t>PASTABA</t>
    </r>
    <r>
      <rPr>
        <sz val="12"/>
        <color rgb="FF000000"/>
        <rFont val="Times New Roman"/>
        <family val="1"/>
      </rPr>
      <t xml:space="preserve">: *skiepijimo apimtys procentais apskaičiuojamos pagal formulę C=(B*100)/A. **RV trečioji dozė skiepijama, jei skiepijama penkiavalente RV ir trijų dozių schema, nurodyta vaistinio preparato charakteristikų santraukoje.
</t>
    </r>
    <r>
      <rPr>
        <b/>
        <sz val="12"/>
        <color rgb="FF000000"/>
        <rFont val="Times New Roman"/>
        <family val="1"/>
      </rPr>
      <t>SUTRUMPINIMAI</t>
    </r>
    <r>
      <rPr>
        <sz val="12"/>
        <color rgb="FF000000"/>
        <rFont val="Times New Roman"/>
        <family val="1"/>
      </rPr>
      <t>: BCG – tuberkuliozės vakcina; HepB – hepatito B vakcina; PCV – konjuguota pneumokokinės infekcijos vakcina; DTaP/IPV/Hib – kokliušo (neląstelinio), difterijos, stabligės, inaktyvinta poliomielito, B tipo Haemophilus influenzae infekcijos vakcina; DTaP/IPV – kokliušo (neląstelinio), difterijos, stabligės, inaktyvinta poliomielito vakcina; Tdap – kokliušo (neląstelinio), difterijos, stabligės (suaugusiųjų) vakcina; MMR – tymų, epideminio parotito, raudonukės vakcina; RV – rotavirusinės infekcijos vakcina; MenBV – B tipo meningokokinės infekcijos vakcina.</t>
    </r>
  </si>
  <si>
    <t xml:space="preserve">(parašas) </t>
  </si>
  <si>
    <t>Atsakingas darbuotojas (pareigų pavadinimas)</t>
  </si>
  <si>
    <t>adresatas</t>
  </si>
  <si>
    <t>95.29190207156309</t>
  </si>
  <si>
    <t>88.88888888888889</t>
  </si>
  <si>
    <t>60.263653483992464</t>
  </si>
  <si>
    <t>96.75324675324676</t>
  </si>
  <si>
    <t>94.48051948051948</t>
  </si>
  <si>
    <t>90.42207792207792</t>
  </si>
  <si>
    <t>87.00564971751412</t>
  </si>
  <si>
    <t>71.93973634651601</t>
  </si>
  <si>
    <t>90.9090909090909</t>
  </si>
  <si>
    <t>80.41431261770245</t>
  </si>
  <si>
    <t>85.71428571428571</t>
  </si>
  <si>
    <t>87.38229755178908</t>
  </si>
  <si>
    <t>75.32956685499059</t>
  </si>
  <si>
    <t>86.68831168831169</t>
  </si>
  <si>
    <t>92.84649776453055</t>
  </si>
  <si>
    <t>87.1939736346516</t>
  </si>
  <si>
    <t>75.14124293785311</t>
  </si>
  <si>
    <t>64.40677966101696</t>
  </si>
  <si>
    <t>95.45454545454545</t>
  </si>
  <si>
    <t>94.64285714285714</t>
  </si>
  <si>
    <t>93.01948051948052</t>
  </si>
  <si>
    <t>61.201298701298704</t>
  </si>
  <si>
    <t>85.41001064962727</t>
  </si>
  <si>
    <t>94.95238095238095</t>
  </si>
  <si>
    <t>94.64442493415277</t>
  </si>
  <si>
    <t>78.0952380952381</t>
  </si>
  <si>
    <t>45.714285714285715</t>
  </si>
  <si>
    <t>89.00804289544236</t>
  </si>
  <si>
    <t>84.71849865951742</t>
  </si>
  <si>
    <t>90.20270270270271</t>
  </si>
  <si>
    <t>96.76656151419559</t>
  </si>
  <si>
    <t>97.54170324846356</t>
  </si>
  <si>
    <t>73.05194805194805</t>
  </si>
  <si>
    <t>92.10134128166915</t>
  </si>
  <si>
    <t>86.04898828541</t>
  </si>
  <si>
    <t>95.42857142857143</t>
  </si>
  <si>
    <t>94.82001755926251</t>
  </si>
  <si>
    <t>NACIONALINIO VISUOMENĖS SVEIKATOS CENTRO
PRIE SVEIKATOS APSAUGOS MINISTERIJOS
ALYTAUS DEPARTAMENTAS</t>
  </si>
  <si>
    <t>Naujoji g. 2, LT-62116 Alytus, tel. +370 315 51 182, el. p. alytus@nvsc.lt</t>
  </si>
  <si>
    <t>NVSC prie SAM</t>
  </si>
  <si>
    <t>Alytaus apskritis 2025 m.</t>
  </si>
  <si>
    <t>Dovilė Tumasonytė</t>
  </si>
  <si>
    <t xml:space="preserve">Alytaus departamento Užkrečiamųjų ligų valdymo skyriaus visuomenės sveikatos stiprinimo specialistė </t>
  </si>
  <si>
    <t>Alytaus departamento direktorė</t>
  </si>
  <si>
    <t>Dalytė Nekraševičienė</t>
  </si>
  <si>
    <t>Įstaigos vadovas (pareigų pavadinimas)</t>
  </si>
  <si>
    <t>2026.01      Nr.(1-13 16.2.3E)BV-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</si>
</sst>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2"/>
    </font>
    <font>
      <sz val="11"/>
      <color theme="1"/>
      <name val="Times New Roman"/>
      <family val="1"/>
    </font>
    <font>
      <sz val="14"/>
      <color rgb="FF000000"/>
      <name val="Times New Roman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0" fillId="7" borderId="4" xfId="0" applyFill="1" applyBorder="1" applyAlignment="1" applyProtection="1">
      <alignment wrapText="1"/>
      <protection locked="0"/>
    </xf>
    <xf numFmtId="0" fontId="0" fillId="8" borderId="5" xfId="0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0" fillId="13" borderId="10" xfId="0" applyFill="1" applyBorder="1" applyAlignment="1" applyProtection="1">
      <alignment wrapText="1"/>
      <protection locked="0"/>
    </xf>
    <xf numFmtId="0" fontId="0" fillId="15" borderId="11" xfId="0" applyFill="1" applyBorder="1" applyAlignment="1" applyProtection="1">
      <alignment wrapText="1"/>
      <protection locked="0"/>
    </xf>
    <xf numFmtId="0" fontId="0" fillId="16" borderId="12" xfId="0" applyFill="1" applyBorder="1" applyAlignment="1" applyProtection="1">
      <alignment wrapText="1"/>
      <protection locked="0"/>
    </xf>
    <xf numFmtId="0" fontId="0" fillId="17" borderId="13" xfId="0" applyFill="1" applyBorder="1" applyAlignment="1" applyProtection="1">
      <alignment wrapText="1"/>
      <protection locked="0"/>
    </xf>
    <xf numFmtId="0" fontId="0" fillId="18" borderId="14" xfId="0" applyFill="1" applyBorder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8" fillId="4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28" borderId="2" xfId="0" applyFont="1" applyFill="1" applyBorder="1" applyAlignment="1">
      <alignment horizontal="left" vertical="top" wrapText="1"/>
    </xf>
    <xf numFmtId="0" fontId="1" fillId="10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22" borderId="18" xfId="0" applyFont="1" applyFill="1" applyBorder="1" applyAlignment="1">
      <alignment horizontal="center" vertical="center" wrapText="1"/>
    </xf>
    <xf numFmtId="0" fontId="1" fillId="23" borderId="3" xfId="0" applyFont="1" applyFill="1" applyBorder="1" applyAlignment="1">
      <alignment horizontal="center" vertical="center" wrapText="1"/>
    </xf>
    <xf numFmtId="2" fontId="1" fillId="24" borderId="19" xfId="0" applyNumberFormat="1" applyFont="1" applyFill="1" applyBorder="1" applyAlignment="1">
      <alignment horizontal="center" vertical="center" wrapText="1"/>
    </xf>
    <xf numFmtId="0" fontId="1" fillId="25" borderId="20" xfId="0" applyFont="1" applyFill="1" applyBorder="1" applyAlignment="1">
      <alignment horizontal="center" vertical="center" wrapText="1"/>
    </xf>
    <xf numFmtId="0" fontId="1" fillId="26" borderId="21" xfId="0" applyFont="1" applyFill="1" applyBorder="1" applyAlignment="1">
      <alignment horizontal="center" vertical="center" wrapText="1"/>
    </xf>
    <xf numFmtId="2" fontId="1" fillId="27" borderId="22" xfId="0" applyNumberFormat="1" applyFont="1" applyFill="1" applyBorder="1" applyAlignment="1">
      <alignment horizontal="center" vertical="center" wrapText="1"/>
    </xf>
    <xf numFmtId="0" fontId="1" fillId="19" borderId="15" xfId="0" applyFont="1" applyFill="1" applyBorder="1" applyAlignment="1">
      <alignment horizontal="center" vertical="center" wrapText="1"/>
    </xf>
    <xf numFmtId="0" fontId="1" fillId="20" borderId="16" xfId="0" applyFont="1" applyFill="1" applyBorder="1" applyAlignment="1">
      <alignment horizontal="center" vertical="center" wrapText="1"/>
    </xf>
    <xf numFmtId="2" fontId="1" fillId="21" borderId="17" xfId="0" applyNumberFormat="1" applyFont="1" applyFill="1" applyBorder="1" applyAlignment="1">
      <alignment horizontal="center" vertical="center" wrapText="1"/>
    </xf>
    <xf numFmtId="2" fontId="1" fillId="12" borderId="9" xfId="1" applyNumberFormat="1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Įprastas" xfId="0" builtinId="0"/>
    <cellStyle name="Procentai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D106"/>
  <sheetViews>
    <sheetView tabSelected="1" topLeftCell="A11" workbookViewId="0">
      <selection activeCell="AL18" sqref="AL18"/>
    </sheetView>
  </sheetViews>
  <sheetFormatPr defaultRowHeight="14.4" x14ac:dyDescent="0.3"/>
  <cols>
    <col min="1" max="1" width="3" customWidth="1"/>
    <col min="2" max="2" width="0.33203125" customWidth="1"/>
    <col min="3" max="3" width="0.88671875" customWidth="1"/>
    <col min="4" max="4" width="18.88671875" customWidth="1"/>
    <col min="5" max="5" width="6.109375" customWidth="1"/>
    <col min="6" max="6" width="0.88671875" customWidth="1"/>
    <col min="7" max="7" width="3.33203125" customWidth="1"/>
    <col min="8" max="8" width="2.6640625" customWidth="1"/>
    <col min="9" max="9" width="0.6640625" customWidth="1"/>
    <col min="10" max="10" width="6.6640625" customWidth="1"/>
    <col min="11" max="11" width="4.6640625" customWidth="1"/>
    <col min="12" max="12" width="0.33203125" customWidth="1"/>
    <col min="13" max="13" width="1.6640625" customWidth="1"/>
    <col min="14" max="14" width="1.33203125" customWidth="1"/>
    <col min="15" max="15" width="0.33203125" customWidth="1"/>
    <col min="16" max="16" width="6.6640625" customWidth="1"/>
    <col min="17" max="17" width="7.33203125" customWidth="1"/>
    <col min="18" max="18" width="1.6640625" customWidth="1"/>
    <col min="19" max="19" width="0.33203125" customWidth="1"/>
    <col min="20" max="20" width="2.6640625" customWidth="1"/>
    <col min="21" max="21" width="2.88671875" customWidth="1"/>
    <col min="22" max="22" width="0.33203125" customWidth="1"/>
    <col min="23" max="23" width="1.33203125" customWidth="1"/>
    <col min="24" max="24" width="0.33203125" customWidth="1"/>
    <col min="25" max="25" width="5" customWidth="1"/>
    <col min="26" max="26" width="5.33203125" customWidth="1"/>
    <col min="27" max="27" width="14.6640625" customWidth="1"/>
    <col min="28" max="28" width="0.44140625" customWidth="1"/>
    <col min="29" max="29" width="0.33203125" customWidth="1"/>
    <col min="30" max="30" width="3.33203125" customWidth="1"/>
  </cols>
  <sheetData>
    <row r="1" spans="1:30" ht="21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45.6" customHeight="1" thickBot="1" x14ac:dyDescent="0.35">
      <c r="A2" s="1"/>
      <c r="B2" s="1"/>
      <c r="C2" s="13" t="s">
        <v>102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"/>
      <c r="AC2" s="1"/>
      <c r="AD2" s="1"/>
    </row>
    <row r="3" spans="1:30" ht="22.2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8.600000000000001" hidden="1" customHeight="1" x14ac:dyDescent="0.3">
      <c r="A4" s="1"/>
      <c r="B4" s="1"/>
      <c r="C4" s="15" t="s">
        <v>0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</row>
    <row r="5" spans="1:30" ht="20.100000000000001" customHeight="1" thickBot="1" x14ac:dyDescent="0.35">
      <c r="A5" s="1"/>
      <c r="B5" s="1"/>
      <c r="C5" s="13" t="s">
        <v>103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"/>
      <c r="AC5" s="1"/>
      <c r="AD5" s="1"/>
    </row>
    <row r="6" spans="1:30" ht="18.899999999999999" customHeight="1" x14ac:dyDescent="0.3">
      <c r="A6" s="1"/>
      <c r="B6" s="1"/>
      <c r="C6" s="15" t="s">
        <v>1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"/>
      <c r="AC6" s="1"/>
      <c r="AD6" s="1"/>
    </row>
    <row r="7" spans="1:30" ht="0.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0.100000000000001" customHeight="1" thickBot="1" x14ac:dyDescent="0.35">
      <c r="A8" s="1"/>
      <c r="B8" s="1"/>
      <c r="E8" s="34" t="s">
        <v>104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1"/>
      <c r="AA8" s="1"/>
      <c r="AB8" s="1"/>
      <c r="AC8" s="1"/>
      <c r="AD8" s="1"/>
    </row>
    <row r="9" spans="1:30" ht="18.899999999999999" customHeight="1" x14ac:dyDescent="0.3">
      <c r="A9" s="1"/>
      <c r="B9" s="1"/>
      <c r="E9" s="35" t="s">
        <v>64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1"/>
      <c r="AA9" s="1"/>
      <c r="AB9" s="1"/>
      <c r="AC9" s="1"/>
      <c r="AD9" s="1"/>
    </row>
    <row r="10" spans="1:30" ht="21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30" customHeight="1" x14ac:dyDescent="0.3">
      <c r="A11" s="1"/>
      <c r="B11" s="1"/>
      <c r="C11" s="32" t="s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1"/>
      <c r="AC11" s="1"/>
      <c r="AD11" s="1"/>
    </row>
    <row r="12" spans="1:30" ht="9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20.100000000000001" customHeight="1" thickBot="1" x14ac:dyDescent="0.35">
      <c r="A13" s="1"/>
      <c r="B13" s="1"/>
      <c r="C13" s="1"/>
      <c r="D13" s="1"/>
      <c r="E13" s="1"/>
      <c r="F13" s="1"/>
      <c r="G13" s="1"/>
      <c r="H13" s="33" t="s">
        <v>105</v>
      </c>
      <c r="I13" s="33"/>
      <c r="J13" s="33"/>
      <c r="K13" s="33"/>
      <c r="L13" s="33"/>
      <c r="M13" s="33"/>
      <c r="N13" s="33"/>
      <c r="O13" s="33"/>
      <c r="P13" s="33"/>
      <c r="Q13" s="3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" customHeight="1" x14ac:dyDescent="0.3">
      <c r="A14" s="1"/>
      <c r="B14" s="1"/>
      <c r="C14" s="1"/>
      <c r="D14" s="1"/>
      <c r="E14" s="1"/>
      <c r="F14" s="1"/>
      <c r="G14" s="1"/>
      <c r="H14" s="15" t="s">
        <v>3</v>
      </c>
      <c r="I14" s="15"/>
      <c r="J14" s="15"/>
      <c r="K14" s="15"/>
      <c r="L14" s="15"/>
      <c r="M14" s="15"/>
      <c r="N14" s="15"/>
      <c r="O14" s="15"/>
      <c r="P14" s="15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3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4.8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0.9" customHeight="1" x14ac:dyDescent="0.3">
      <c r="A17" s="1"/>
      <c r="B17" s="1"/>
      <c r="C17" s="1"/>
      <c r="D17" s="1"/>
      <c r="E17" s="1"/>
      <c r="F17" s="1"/>
      <c r="G17" s="1"/>
      <c r="H17" s="15" t="s">
        <v>111</v>
      </c>
      <c r="I17" s="15"/>
      <c r="J17" s="15"/>
      <c r="K17" s="15"/>
      <c r="L17" s="15"/>
      <c r="M17" s="15"/>
      <c r="N17" s="15"/>
      <c r="O17" s="15"/>
      <c r="P17" s="15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8.2" customHeight="1" x14ac:dyDescent="0.3">
      <c r="A18" s="1"/>
      <c r="B18" s="1"/>
      <c r="C18" s="1"/>
      <c r="D18" s="1"/>
      <c r="E18" s="1"/>
      <c r="F18" s="1"/>
      <c r="G18" s="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1" customHeight="1" thickBo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80.099999999999994" customHeight="1" thickBot="1" x14ac:dyDescent="0.35">
      <c r="A20" s="1"/>
      <c r="B20" s="1"/>
      <c r="C20" s="31" t="s">
        <v>4</v>
      </c>
      <c r="D20" s="31"/>
      <c r="E20" s="31"/>
      <c r="F20" s="31"/>
      <c r="G20" s="31" t="s">
        <v>5</v>
      </c>
      <c r="H20" s="31"/>
      <c r="I20" s="31"/>
      <c r="J20" s="31"/>
      <c r="K20" s="31"/>
      <c r="L20" s="31"/>
      <c r="M20" s="31"/>
      <c r="N20" s="31" t="s">
        <v>6</v>
      </c>
      <c r="O20" s="31"/>
      <c r="P20" s="31"/>
      <c r="Q20" s="31"/>
      <c r="R20" s="31"/>
      <c r="S20" s="31"/>
      <c r="T20" s="31"/>
      <c r="U20" s="31" t="s">
        <v>7</v>
      </c>
      <c r="V20" s="31"/>
      <c r="W20" s="31"/>
      <c r="X20" s="31"/>
      <c r="Y20" s="31"/>
      <c r="Z20" s="31"/>
      <c r="AA20" s="31" t="s">
        <v>8</v>
      </c>
      <c r="AB20" s="31"/>
      <c r="AC20" s="31"/>
      <c r="AD20" s="1"/>
    </row>
    <row r="21" spans="1:30" ht="5.0999999999999996" customHeight="1" x14ac:dyDescent="0.3">
      <c r="A21" s="1"/>
      <c r="B21" s="1"/>
      <c r="C21" s="2"/>
      <c r="D21" s="3"/>
      <c r="E21" s="3"/>
      <c r="F21" s="4"/>
      <c r="G21" s="17" t="s">
        <v>9</v>
      </c>
      <c r="H21" s="17"/>
      <c r="I21" s="17"/>
      <c r="J21" s="17"/>
      <c r="K21" s="17"/>
      <c r="L21" s="17"/>
      <c r="M21" s="17"/>
      <c r="N21" s="18">
        <f>duomenys_pagrindine!D1</f>
        <v>531</v>
      </c>
      <c r="O21" s="18"/>
      <c r="P21" s="18"/>
      <c r="Q21" s="18"/>
      <c r="R21" s="18"/>
      <c r="S21" s="18"/>
      <c r="T21" s="18"/>
      <c r="U21" s="18">
        <f>duomenys_pagrindine!E1</f>
        <v>506</v>
      </c>
      <c r="V21" s="18"/>
      <c r="W21" s="18"/>
      <c r="X21" s="18"/>
      <c r="Y21" s="18"/>
      <c r="Z21" s="18"/>
      <c r="AA21" s="30">
        <f>U21/N21*100</f>
        <v>95.291902071563086</v>
      </c>
      <c r="AB21" s="30"/>
      <c r="AC21" s="30"/>
      <c r="AD21" s="1"/>
    </row>
    <row r="22" spans="1:30" ht="20.100000000000001" customHeight="1" x14ac:dyDescent="0.3">
      <c r="A22" s="1"/>
      <c r="B22" s="1"/>
      <c r="C22" s="5"/>
      <c r="D22" s="20" t="s">
        <v>10</v>
      </c>
      <c r="E22" s="20"/>
      <c r="F22" s="6"/>
      <c r="G22" s="17"/>
      <c r="H22" s="17"/>
      <c r="I22" s="17"/>
      <c r="J22" s="17"/>
      <c r="K22" s="17"/>
      <c r="L22" s="17"/>
      <c r="M22" s="1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30"/>
      <c r="AB22" s="30"/>
      <c r="AC22" s="30"/>
      <c r="AD22" s="1"/>
    </row>
    <row r="23" spans="1:30" ht="5.0999999999999996" customHeight="1" x14ac:dyDescent="0.3">
      <c r="A23" s="1"/>
      <c r="B23" s="1"/>
      <c r="C23" s="7"/>
      <c r="D23" s="8"/>
      <c r="E23" s="8"/>
      <c r="F23" s="9"/>
      <c r="G23" s="17"/>
      <c r="H23" s="17"/>
      <c r="I23" s="17"/>
      <c r="J23" s="17"/>
      <c r="K23" s="17"/>
      <c r="L23" s="17"/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30"/>
      <c r="AB23" s="30"/>
      <c r="AC23" s="30"/>
      <c r="AD23" s="1"/>
    </row>
    <row r="24" spans="1:30" ht="5.0999999999999996" customHeight="1" thickBot="1" x14ac:dyDescent="0.35">
      <c r="A24" s="1"/>
      <c r="B24" s="1"/>
      <c r="C24" s="2"/>
      <c r="D24" s="3"/>
      <c r="E24" s="3"/>
      <c r="F24" s="4"/>
      <c r="G24" s="27" t="s">
        <v>11</v>
      </c>
      <c r="H24" s="27"/>
      <c r="I24" s="27"/>
      <c r="J24" s="27"/>
      <c r="K24" s="27"/>
      <c r="L24" s="27"/>
      <c r="M24" s="27"/>
      <c r="N24" s="28">
        <f>duomenys_pagrindine!D2</f>
        <v>531</v>
      </c>
      <c r="O24" s="28"/>
      <c r="P24" s="28"/>
      <c r="Q24" s="28"/>
      <c r="R24" s="28"/>
      <c r="S24" s="28"/>
      <c r="T24" s="28"/>
      <c r="U24" s="28">
        <f>duomenys_pagrindine!E2</f>
        <v>506</v>
      </c>
      <c r="V24" s="28"/>
      <c r="W24" s="28"/>
      <c r="X24" s="28"/>
      <c r="Y24" s="28"/>
      <c r="Z24" s="28"/>
      <c r="AA24" s="29">
        <f>U24/N24*100</f>
        <v>95.291902071563086</v>
      </c>
      <c r="AB24" s="29"/>
      <c r="AC24" s="29"/>
      <c r="AD24" s="1"/>
    </row>
    <row r="25" spans="1:30" ht="24.9" customHeight="1" thickBot="1" x14ac:dyDescent="0.35">
      <c r="A25" s="1"/>
      <c r="B25" s="1"/>
      <c r="C25" s="5"/>
      <c r="D25" s="20" t="s">
        <v>12</v>
      </c>
      <c r="E25" s="20"/>
      <c r="F25" s="6"/>
      <c r="G25" s="27"/>
      <c r="H25" s="27"/>
      <c r="I25" s="27"/>
      <c r="J25" s="27"/>
      <c r="K25" s="27"/>
      <c r="L25" s="27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9"/>
      <c r="AB25" s="29"/>
      <c r="AC25" s="29"/>
      <c r="AD25" s="1"/>
    </row>
    <row r="26" spans="1:30" ht="30" customHeight="1" thickBot="1" x14ac:dyDescent="0.35">
      <c r="A26" s="1"/>
      <c r="B26" s="1"/>
      <c r="C26" s="5"/>
      <c r="D26" s="20"/>
      <c r="E26" s="20"/>
      <c r="F26" s="6"/>
      <c r="G26" s="21" t="s">
        <v>13</v>
      </c>
      <c r="H26" s="21"/>
      <c r="I26" s="21"/>
      <c r="J26" s="21"/>
      <c r="K26" s="21"/>
      <c r="L26" s="21"/>
      <c r="M26" s="21"/>
      <c r="N26" s="22">
        <f>duomenys_pagrindine!D3</f>
        <v>531</v>
      </c>
      <c r="O26" s="22"/>
      <c r="P26" s="22"/>
      <c r="Q26" s="22"/>
      <c r="R26" s="22"/>
      <c r="S26" s="22"/>
      <c r="T26" s="22"/>
      <c r="U26" s="22">
        <f>duomenys_pagrindine!E3</f>
        <v>472</v>
      </c>
      <c r="V26" s="22"/>
      <c r="W26" s="22"/>
      <c r="X26" s="22"/>
      <c r="Y26" s="22"/>
      <c r="Z26" s="22"/>
      <c r="AA26" s="23">
        <f>U26/N26*100</f>
        <v>88.888888888888886</v>
      </c>
      <c r="AB26" s="23"/>
      <c r="AC26" s="23"/>
      <c r="AD26" s="1"/>
    </row>
    <row r="27" spans="1:30" ht="30" customHeight="1" thickBot="1" x14ac:dyDescent="0.35">
      <c r="A27" s="1"/>
      <c r="B27" s="1"/>
      <c r="C27" s="5"/>
      <c r="D27" s="20"/>
      <c r="E27" s="20"/>
      <c r="F27" s="6"/>
      <c r="G27" s="21" t="s">
        <v>14</v>
      </c>
      <c r="H27" s="21"/>
      <c r="I27" s="21"/>
      <c r="J27" s="21"/>
      <c r="K27" s="21"/>
      <c r="L27" s="21"/>
      <c r="M27" s="21"/>
      <c r="N27" s="22">
        <f>duomenys_pagrindine!D4</f>
        <v>531</v>
      </c>
      <c r="O27" s="22"/>
      <c r="P27" s="22"/>
      <c r="Q27" s="22"/>
      <c r="R27" s="22"/>
      <c r="S27" s="22"/>
      <c r="T27" s="22"/>
      <c r="U27" s="22">
        <f>duomenys_pagrindine!E4</f>
        <v>320</v>
      </c>
      <c r="V27" s="22"/>
      <c r="W27" s="22"/>
      <c r="X27" s="22"/>
      <c r="Y27" s="22"/>
      <c r="Z27" s="22"/>
      <c r="AA27" s="23">
        <f>U27/N27*100</f>
        <v>60.263653483992464</v>
      </c>
      <c r="AB27" s="23"/>
      <c r="AC27" s="23"/>
      <c r="AD27" s="1"/>
    </row>
    <row r="28" spans="1:30" ht="30" customHeight="1" thickBot="1" x14ac:dyDescent="0.35">
      <c r="A28" s="1"/>
      <c r="B28" s="1"/>
      <c r="C28" s="5"/>
      <c r="D28" s="20"/>
      <c r="E28" s="20"/>
      <c r="F28" s="6"/>
      <c r="G28" s="21" t="s">
        <v>15</v>
      </c>
      <c r="H28" s="21"/>
      <c r="I28" s="21"/>
      <c r="J28" s="21"/>
      <c r="K28" s="21"/>
      <c r="L28" s="21"/>
      <c r="M28" s="21"/>
      <c r="N28" s="22">
        <f>duomenys_pagrindine!D5</f>
        <v>616</v>
      </c>
      <c r="O28" s="22"/>
      <c r="P28" s="22"/>
      <c r="Q28" s="22"/>
      <c r="R28" s="22"/>
      <c r="S28" s="22"/>
      <c r="T28" s="22"/>
      <c r="U28" s="22">
        <f>duomenys_pagrindine!E5</f>
        <v>596</v>
      </c>
      <c r="V28" s="22"/>
      <c r="W28" s="22"/>
      <c r="X28" s="22"/>
      <c r="Y28" s="22"/>
      <c r="Z28" s="22"/>
      <c r="AA28" s="23">
        <f>U28/N28*100</f>
        <v>96.753246753246756</v>
      </c>
      <c r="AB28" s="23"/>
      <c r="AC28" s="23"/>
      <c r="AD28" s="1"/>
    </row>
    <row r="29" spans="1:30" ht="30" customHeight="1" thickBot="1" x14ac:dyDescent="0.35">
      <c r="A29" s="1"/>
      <c r="B29" s="1"/>
      <c r="C29" s="5"/>
      <c r="D29" s="20"/>
      <c r="E29" s="20"/>
      <c r="F29" s="6"/>
      <c r="G29" s="21" t="s">
        <v>16</v>
      </c>
      <c r="H29" s="21"/>
      <c r="I29" s="21"/>
      <c r="J29" s="21"/>
      <c r="K29" s="21"/>
      <c r="L29" s="21"/>
      <c r="M29" s="21"/>
      <c r="N29" s="22">
        <f>duomenys_pagrindine!D6</f>
        <v>616</v>
      </c>
      <c r="O29" s="22"/>
      <c r="P29" s="22"/>
      <c r="Q29" s="22"/>
      <c r="R29" s="22"/>
      <c r="S29" s="22"/>
      <c r="T29" s="22"/>
      <c r="U29" s="22">
        <f>duomenys_pagrindine!E6</f>
        <v>582</v>
      </c>
      <c r="V29" s="22"/>
      <c r="W29" s="22"/>
      <c r="X29" s="22"/>
      <c r="Y29" s="22"/>
      <c r="Z29" s="22"/>
      <c r="AA29" s="23">
        <f>U29/N29*100</f>
        <v>94.480519480519476</v>
      </c>
      <c r="AB29" s="23"/>
      <c r="AC29" s="23"/>
      <c r="AD29" s="1"/>
    </row>
    <row r="30" spans="1:30" ht="24.9" customHeight="1" thickBot="1" x14ac:dyDescent="0.35">
      <c r="A30" s="1"/>
      <c r="B30" s="1"/>
      <c r="C30" s="5"/>
      <c r="D30" s="20"/>
      <c r="E30" s="20"/>
      <c r="F30" s="6"/>
      <c r="G30" s="24" t="s">
        <v>17</v>
      </c>
      <c r="H30" s="24"/>
      <c r="I30" s="24"/>
      <c r="J30" s="24"/>
      <c r="K30" s="24"/>
      <c r="L30" s="24"/>
      <c r="M30" s="24"/>
      <c r="N30" s="25">
        <f>duomenys_pagrindine!D7</f>
        <v>616</v>
      </c>
      <c r="O30" s="25"/>
      <c r="P30" s="25"/>
      <c r="Q30" s="25"/>
      <c r="R30" s="25"/>
      <c r="S30" s="25"/>
      <c r="T30" s="25"/>
      <c r="U30" s="25">
        <f>duomenys_pagrindine!E7</f>
        <v>557</v>
      </c>
      <c r="V30" s="25"/>
      <c r="W30" s="25"/>
      <c r="X30" s="25"/>
      <c r="Y30" s="25"/>
      <c r="Z30" s="25"/>
      <c r="AA30" s="26">
        <f t="shared" ref="AA30:AA42" si="0">U30/N30*100</f>
        <v>90.422077922077932</v>
      </c>
      <c r="AB30" s="26"/>
      <c r="AC30" s="26"/>
      <c r="AD30" s="1"/>
    </row>
    <row r="31" spans="1:30" ht="5.0999999999999996" customHeight="1" x14ac:dyDescent="0.3">
      <c r="A31" s="1"/>
      <c r="B31" s="1"/>
      <c r="C31" s="7"/>
      <c r="D31" s="8"/>
      <c r="E31" s="8"/>
      <c r="F31" s="9"/>
      <c r="G31" s="24"/>
      <c r="H31" s="24"/>
      <c r="I31" s="24"/>
      <c r="J31" s="24"/>
      <c r="K31" s="24"/>
      <c r="L31" s="24"/>
      <c r="M31" s="24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6" t="e">
        <f t="shared" si="0"/>
        <v>#DIV/0!</v>
      </c>
      <c r="AB31" s="26"/>
      <c r="AC31" s="26"/>
      <c r="AD31" s="1"/>
    </row>
    <row r="32" spans="1:30" ht="5.0999999999999996" customHeight="1" thickBot="1" x14ac:dyDescent="0.35">
      <c r="A32" s="1"/>
      <c r="B32" s="1"/>
      <c r="C32" s="2"/>
      <c r="D32" s="3"/>
      <c r="E32" s="3"/>
      <c r="F32" s="4"/>
      <c r="G32" s="27" t="s">
        <v>18</v>
      </c>
      <c r="H32" s="27"/>
      <c r="I32" s="27"/>
      <c r="J32" s="27"/>
      <c r="K32" s="27"/>
      <c r="L32" s="27"/>
      <c r="M32" s="27"/>
      <c r="N32" s="28">
        <f>duomenys_pagrindine!D8</f>
        <v>531</v>
      </c>
      <c r="O32" s="28"/>
      <c r="P32" s="28"/>
      <c r="Q32" s="28"/>
      <c r="R32" s="28"/>
      <c r="S32" s="28"/>
      <c r="T32" s="28"/>
      <c r="U32" s="28">
        <f>duomenys_pagrindine!E8</f>
        <v>462</v>
      </c>
      <c r="V32" s="28"/>
      <c r="W32" s="28"/>
      <c r="X32" s="28"/>
      <c r="Y32" s="28"/>
      <c r="Z32" s="28"/>
      <c r="AA32" s="29">
        <f t="shared" si="0"/>
        <v>87.005649717514117</v>
      </c>
      <c r="AB32" s="29"/>
      <c r="AC32" s="29"/>
      <c r="AD32" s="1"/>
    </row>
    <row r="33" spans="1:30" ht="24.9" customHeight="1" thickBot="1" x14ac:dyDescent="0.35">
      <c r="A33" s="1"/>
      <c r="B33" s="1"/>
      <c r="C33" s="5"/>
      <c r="D33" s="20" t="s">
        <v>19</v>
      </c>
      <c r="E33" s="20"/>
      <c r="F33" s="6"/>
      <c r="G33" s="27"/>
      <c r="H33" s="27"/>
      <c r="I33" s="27"/>
      <c r="J33" s="27"/>
      <c r="K33" s="27"/>
      <c r="L33" s="27"/>
      <c r="M33" s="27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9" t="e">
        <f t="shared" si="0"/>
        <v>#DIV/0!</v>
      </c>
      <c r="AB33" s="29"/>
      <c r="AC33" s="29"/>
      <c r="AD33" s="1"/>
    </row>
    <row r="34" spans="1:30" ht="30" customHeight="1" thickBot="1" x14ac:dyDescent="0.35">
      <c r="A34" s="1"/>
      <c r="B34" s="1"/>
      <c r="C34" s="5"/>
      <c r="D34" s="20"/>
      <c r="E34" s="20"/>
      <c r="F34" s="6"/>
      <c r="G34" s="21" t="s">
        <v>20</v>
      </c>
      <c r="H34" s="21"/>
      <c r="I34" s="21"/>
      <c r="J34" s="21"/>
      <c r="K34" s="21"/>
      <c r="L34" s="21"/>
      <c r="M34" s="21"/>
      <c r="N34" s="22">
        <f>duomenys_pagrindine!D9</f>
        <v>531</v>
      </c>
      <c r="O34" s="22"/>
      <c r="P34" s="22"/>
      <c r="Q34" s="22"/>
      <c r="R34" s="22"/>
      <c r="S34" s="22"/>
      <c r="T34" s="22"/>
      <c r="U34" s="22">
        <f>duomenys_pagrindine!E9</f>
        <v>382</v>
      </c>
      <c r="V34" s="22"/>
      <c r="W34" s="22"/>
      <c r="X34" s="22"/>
      <c r="Y34" s="22"/>
      <c r="Z34" s="22"/>
      <c r="AA34" s="23">
        <f t="shared" si="0"/>
        <v>71.939736346516</v>
      </c>
      <c r="AB34" s="23"/>
      <c r="AC34" s="23"/>
      <c r="AD34" s="1"/>
    </row>
    <row r="35" spans="1:30" ht="24.9" customHeight="1" thickBot="1" x14ac:dyDescent="0.35">
      <c r="A35" s="1"/>
      <c r="B35" s="1"/>
      <c r="C35" s="5"/>
      <c r="D35" s="20"/>
      <c r="E35" s="20"/>
      <c r="F35" s="6"/>
      <c r="G35" s="24" t="s">
        <v>21</v>
      </c>
      <c r="H35" s="24"/>
      <c r="I35" s="24"/>
      <c r="J35" s="24"/>
      <c r="K35" s="24"/>
      <c r="L35" s="24"/>
      <c r="M35" s="24"/>
      <c r="N35" s="25">
        <f>duomenys_pagrindine!D10</f>
        <v>616</v>
      </c>
      <c r="O35" s="25"/>
      <c r="P35" s="25"/>
      <c r="Q35" s="25"/>
      <c r="R35" s="25"/>
      <c r="S35" s="25"/>
      <c r="T35" s="25"/>
      <c r="U35" s="25">
        <f>duomenys_pagrindine!E10</f>
        <v>560</v>
      </c>
      <c r="V35" s="25"/>
      <c r="W35" s="25"/>
      <c r="X35" s="25"/>
      <c r="Y35" s="25"/>
      <c r="Z35" s="25"/>
      <c r="AA35" s="26">
        <f t="shared" si="0"/>
        <v>90.909090909090907</v>
      </c>
      <c r="AB35" s="26"/>
      <c r="AC35" s="26"/>
      <c r="AD35" s="1"/>
    </row>
    <row r="36" spans="1:30" ht="5.0999999999999996" customHeight="1" x14ac:dyDescent="0.3">
      <c r="A36" s="1"/>
      <c r="B36" s="1"/>
      <c r="C36" s="7"/>
      <c r="D36" s="8"/>
      <c r="E36" s="8"/>
      <c r="F36" s="9"/>
      <c r="G36" s="24"/>
      <c r="H36" s="24"/>
      <c r="I36" s="24"/>
      <c r="J36" s="24"/>
      <c r="K36" s="24"/>
      <c r="L36" s="24"/>
      <c r="M36" s="24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6" t="e">
        <f t="shared" si="0"/>
        <v>#DIV/0!</v>
      </c>
      <c r="AB36" s="26"/>
      <c r="AC36" s="26"/>
      <c r="AD36" s="1"/>
    </row>
    <row r="37" spans="1:30" ht="5.0999999999999996" customHeight="1" thickBot="1" x14ac:dyDescent="0.35">
      <c r="A37" s="1"/>
      <c r="B37" s="1"/>
      <c r="C37" s="2"/>
      <c r="D37" s="3"/>
      <c r="E37" s="3"/>
      <c r="F37" s="4"/>
      <c r="G37" s="27" t="s">
        <v>22</v>
      </c>
      <c r="H37" s="27"/>
      <c r="I37" s="27"/>
      <c r="J37" s="27"/>
      <c r="K37" s="27"/>
      <c r="L37" s="27"/>
      <c r="M37" s="27"/>
      <c r="N37" s="28">
        <f>duomenys_pagrindine!D11</f>
        <v>531</v>
      </c>
      <c r="O37" s="28"/>
      <c r="P37" s="28"/>
      <c r="Q37" s="28"/>
      <c r="R37" s="28"/>
      <c r="S37" s="28"/>
      <c r="T37" s="28"/>
      <c r="U37" s="28">
        <f>duomenys_pagrindine!E11</f>
        <v>427</v>
      </c>
      <c r="V37" s="28"/>
      <c r="W37" s="28"/>
      <c r="X37" s="28"/>
      <c r="Y37" s="28"/>
      <c r="Z37" s="28"/>
      <c r="AA37" s="29">
        <f t="shared" si="0"/>
        <v>80.41431261770245</v>
      </c>
      <c r="AB37" s="29"/>
      <c r="AC37" s="29"/>
      <c r="AD37" s="1"/>
    </row>
    <row r="38" spans="1:30" ht="24.9" customHeight="1" thickBot="1" x14ac:dyDescent="0.35">
      <c r="A38" s="1"/>
      <c r="B38" s="1"/>
      <c r="C38" s="5"/>
      <c r="D38" s="20" t="s">
        <v>23</v>
      </c>
      <c r="E38" s="20"/>
      <c r="F38" s="6"/>
      <c r="G38" s="27"/>
      <c r="H38" s="27"/>
      <c r="I38" s="27"/>
      <c r="J38" s="27"/>
      <c r="K38" s="27"/>
      <c r="L38" s="27"/>
      <c r="M38" s="27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9" t="e">
        <f t="shared" si="0"/>
        <v>#DIV/0!</v>
      </c>
      <c r="AB38" s="29"/>
      <c r="AC38" s="29"/>
      <c r="AD38" s="1"/>
    </row>
    <row r="39" spans="1:30" ht="30" customHeight="1" thickBot="1" x14ac:dyDescent="0.35">
      <c r="A39" s="1"/>
      <c r="B39" s="1"/>
      <c r="C39" s="5"/>
      <c r="D39" s="20"/>
      <c r="E39" s="20"/>
      <c r="F39" s="6"/>
      <c r="G39" s="21" t="s">
        <v>24</v>
      </c>
      <c r="H39" s="21"/>
      <c r="I39" s="21"/>
      <c r="J39" s="21"/>
      <c r="K39" s="21"/>
      <c r="L39" s="21"/>
      <c r="M39" s="21"/>
      <c r="N39" s="22">
        <f>duomenys_pagrindine!D12</f>
        <v>531</v>
      </c>
      <c r="O39" s="22"/>
      <c r="P39" s="22"/>
      <c r="Q39" s="22"/>
      <c r="R39" s="22"/>
      <c r="S39" s="22"/>
      <c r="T39" s="22"/>
      <c r="U39" s="22">
        <f>duomenys_pagrindine!E12</f>
        <v>382</v>
      </c>
      <c r="V39" s="22"/>
      <c r="W39" s="22"/>
      <c r="X39" s="22"/>
      <c r="Y39" s="22"/>
      <c r="Z39" s="22"/>
      <c r="AA39" s="23">
        <f t="shared" si="0"/>
        <v>71.939736346516</v>
      </c>
      <c r="AB39" s="23"/>
      <c r="AC39" s="23"/>
      <c r="AD39" s="1"/>
    </row>
    <row r="40" spans="1:30" ht="30" customHeight="1" thickBot="1" x14ac:dyDescent="0.35">
      <c r="A40" s="1"/>
      <c r="B40" s="1"/>
      <c r="C40" s="5"/>
      <c r="D40" s="20"/>
      <c r="E40" s="20"/>
      <c r="F40" s="6"/>
      <c r="G40" s="21" t="s">
        <v>25</v>
      </c>
      <c r="H40" s="21"/>
      <c r="I40" s="21"/>
      <c r="J40" s="21"/>
      <c r="K40" s="21"/>
      <c r="L40" s="21"/>
      <c r="M40" s="21"/>
      <c r="N40" s="22">
        <f>duomenys_pagrindine!D13</f>
        <v>616</v>
      </c>
      <c r="O40" s="22"/>
      <c r="P40" s="22"/>
      <c r="Q40" s="22"/>
      <c r="R40" s="22"/>
      <c r="S40" s="22"/>
      <c r="T40" s="22"/>
      <c r="U40" s="22">
        <f>duomenys_pagrindine!E13</f>
        <v>528</v>
      </c>
      <c r="V40" s="22"/>
      <c r="W40" s="22"/>
      <c r="X40" s="22"/>
      <c r="Y40" s="22"/>
      <c r="Z40" s="22"/>
      <c r="AA40" s="23">
        <f t="shared" si="0"/>
        <v>85.714285714285708</v>
      </c>
      <c r="AB40" s="23"/>
      <c r="AC40" s="23"/>
      <c r="AD40" s="1"/>
    </row>
    <row r="41" spans="1:30" ht="24.9" customHeight="1" thickBot="1" x14ac:dyDescent="0.35">
      <c r="A41" s="1"/>
      <c r="B41" s="1"/>
      <c r="C41" s="5"/>
      <c r="D41" s="20"/>
      <c r="E41" s="20"/>
      <c r="F41" s="6"/>
      <c r="G41" s="24" t="s">
        <v>26</v>
      </c>
      <c r="H41" s="24"/>
      <c r="I41" s="24"/>
      <c r="J41" s="24"/>
      <c r="K41" s="24"/>
      <c r="L41" s="24"/>
      <c r="M41" s="24"/>
      <c r="N41" s="25">
        <f>duomenys_pagrindine!D14</f>
        <v>671</v>
      </c>
      <c r="O41" s="25"/>
      <c r="P41" s="25"/>
      <c r="Q41" s="25"/>
      <c r="R41" s="25"/>
      <c r="S41" s="25"/>
      <c r="T41" s="25"/>
      <c r="U41" s="25">
        <f>duomenys_pagrindine!E14</f>
        <v>610</v>
      </c>
      <c r="V41" s="25"/>
      <c r="W41" s="25"/>
      <c r="X41" s="25"/>
      <c r="Y41" s="25"/>
      <c r="Z41" s="25"/>
      <c r="AA41" s="26">
        <f t="shared" si="0"/>
        <v>90.909090909090907</v>
      </c>
      <c r="AB41" s="26"/>
      <c r="AC41" s="26"/>
      <c r="AD41" s="1"/>
    </row>
    <row r="42" spans="1:30" ht="5.0999999999999996" customHeight="1" x14ac:dyDescent="0.3">
      <c r="A42" s="1"/>
      <c r="B42" s="1"/>
      <c r="C42" s="7"/>
      <c r="D42" s="8"/>
      <c r="E42" s="8"/>
      <c r="F42" s="9"/>
      <c r="G42" s="24"/>
      <c r="H42" s="24"/>
      <c r="I42" s="24"/>
      <c r="J42" s="24"/>
      <c r="K42" s="24"/>
      <c r="L42" s="24"/>
      <c r="M42" s="24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6" t="e">
        <f t="shared" si="0"/>
        <v>#DIV/0!</v>
      </c>
      <c r="AB42" s="26"/>
      <c r="AC42" s="26"/>
      <c r="AD42" s="1"/>
    </row>
    <row r="43" spans="1:30" ht="56.1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0"/>
      <c r="AB43" s="10"/>
      <c r="AC43" s="10"/>
      <c r="AD43" s="1"/>
    </row>
    <row r="44" spans="1:30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0"/>
      <c r="AB44" s="10"/>
      <c r="AC44" s="10"/>
      <c r="AD44" s="1"/>
    </row>
    <row r="45" spans="1:30" ht="5.0999999999999996" customHeight="1" thickBot="1" x14ac:dyDescent="0.35">
      <c r="A45" s="1"/>
      <c r="B45" s="1"/>
      <c r="C45" s="2"/>
      <c r="D45" s="3"/>
      <c r="E45" s="3"/>
      <c r="F45" s="4"/>
      <c r="G45" s="27" t="s">
        <v>27</v>
      </c>
      <c r="H45" s="27"/>
      <c r="I45" s="27"/>
      <c r="J45" s="27"/>
      <c r="K45" s="27"/>
      <c r="L45" s="27"/>
      <c r="M45" s="27"/>
      <c r="N45" s="28">
        <f>duomenys_pagrindine!D15</f>
        <v>531</v>
      </c>
      <c r="O45" s="28"/>
      <c r="P45" s="28"/>
      <c r="Q45" s="28"/>
      <c r="R45" s="28"/>
      <c r="S45" s="28"/>
      <c r="T45" s="28"/>
      <c r="U45" s="28">
        <f>duomenys_pagrindine!E15</f>
        <v>464</v>
      </c>
      <c r="V45" s="28"/>
      <c r="W45" s="28"/>
      <c r="X45" s="28"/>
      <c r="Y45" s="28"/>
      <c r="Z45" s="28"/>
      <c r="AA45" s="29">
        <f t="shared" ref="AA45:AA78" si="1">U45/N45*100</f>
        <v>87.38229755178908</v>
      </c>
      <c r="AB45" s="29"/>
      <c r="AC45" s="29"/>
      <c r="AD45" s="1"/>
    </row>
    <row r="46" spans="1:30" ht="24.9" customHeight="1" thickBot="1" x14ac:dyDescent="0.35">
      <c r="A46" s="1"/>
      <c r="B46" s="1"/>
      <c r="C46" s="5"/>
      <c r="D46" s="20" t="s">
        <v>28</v>
      </c>
      <c r="E46" s="20"/>
      <c r="F46" s="6"/>
      <c r="G46" s="27"/>
      <c r="H46" s="27"/>
      <c r="I46" s="27"/>
      <c r="J46" s="27"/>
      <c r="K46" s="27"/>
      <c r="L46" s="27"/>
      <c r="M46" s="27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9" t="e">
        <f t="shared" si="1"/>
        <v>#DIV/0!</v>
      </c>
      <c r="AB46" s="29"/>
      <c r="AC46" s="29"/>
      <c r="AD46" s="1"/>
    </row>
    <row r="47" spans="1:30" ht="30" customHeight="1" thickBot="1" x14ac:dyDescent="0.35">
      <c r="A47" s="1"/>
      <c r="B47" s="1"/>
      <c r="C47" s="5"/>
      <c r="D47" s="20"/>
      <c r="E47" s="20"/>
      <c r="F47" s="6"/>
      <c r="G47" s="21" t="s">
        <v>29</v>
      </c>
      <c r="H47" s="21"/>
      <c r="I47" s="21"/>
      <c r="J47" s="21"/>
      <c r="K47" s="21"/>
      <c r="L47" s="21"/>
      <c r="M47" s="21"/>
      <c r="N47" s="22">
        <f>duomenys_pagrindine!D16</f>
        <v>531</v>
      </c>
      <c r="O47" s="22"/>
      <c r="P47" s="22"/>
      <c r="Q47" s="22"/>
      <c r="R47" s="22"/>
      <c r="S47" s="22"/>
      <c r="T47" s="22"/>
      <c r="U47" s="22">
        <f>duomenys_pagrindine!E16</f>
        <v>400</v>
      </c>
      <c r="V47" s="22"/>
      <c r="W47" s="22"/>
      <c r="X47" s="22"/>
      <c r="Y47" s="22"/>
      <c r="Z47" s="22"/>
      <c r="AA47" s="23">
        <f t="shared" si="1"/>
        <v>75.329566854990588</v>
      </c>
      <c r="AB47" s="23"/>
      <c r="AC47" s="23"/>
      <c r="AD47" s="1"/>
    </row>
    <row r="48" spans="1:30" ht="30" customHeight="1" thickBot="1" x14ac:dyDescent="0.35">
      <c r="A48" s="1"/>
      <c r="B48" s="1"/>
      <c r="C48" s="5"/>
      <c r="D48" s="20"/>
      <c r="E48" s="20"/>
      <c r="F48" s="6"/>
      <c r="G48" s="21" t="s">
        <v>30</v>
      </c>
      <c r="H48" s="21"/>
      <c r="I48" s="21"/>
      <c r="J48" s="21"/>
      <c r="K48" s="21"/>
      <c r="L48" s="21"/>
      <c r="M48" s="21"/>
      <c r="N48" s="22">
        <f>duomenys_pagrindine!D17</f>
        <v>616</v>
      </c>
      <c r="O48" s="22"/>
      <c r="P48" s="22"/>
      <c r="Q48" s="22"/>
      <c r="R48" s="22"/>
      <c r="S48" s="22"/>
      <c r="T48" s="22"/>
      <c r="U48" s="22">
        <f>duomenys_pagrindine!E17</f>
        <v>534</v>
      </c>
      <c r="V48" s="22"/>
      <c r="W48" s="22"/>
      <c r="X48" s="22"/>
      <c r="Y48" s="22"/>
      <c r="Z48" s="22"/>
      <c r="AA48" s="23">
        <f t="shared" si="1"/>
        <v>86.688311688311686</v>
      </c>
      <c r="AB48" s="23"/>
      <c r="AC48" s="23"/>
      <c r="AD48" s="1"/>
    </row>
    <row r="49" spans="1:30" ht="24.9" customHeight="1" thickBot="1" x14ac:dyDescent="0.35">
      <c r="A49" s="1"/>
      <c r="B49" s="1"/>
      <c r="C49" s="5"/>
      <c r="D49" s="20"/>
      <c r="E49" s="20"/>
      <c r="F49" s="6"/>
      <c r="G49" s="24" t="s">
        <v>31</v>
      </c>
      <c r="H49" s="24"/>
      <c r="I49" s="24"/>
      <c r="J49" s="24"/>
      <c r="K49" s="24"/>
      <c r="L49" s="24"/>
      <c r="M49" s="24"/>
      <c r="N49" s="25">
        <f>duomenys_pagrindine!D18</f>
        <v>671</v>
      </c>
      <c r="O49" s="25"/>
      <c r="P49" s="25"/>
      <c r="Q49" s="25"/>
      <c r="R49" s="25"/>
      <c r="S49" s="25"/>
      <c r="T49" s="25"/>
      <c r="U49" s="25">
        <f>duomenys_pagrindine!E18</f>
        <v>623</v>
      </c>
      <c r="V49" s="25"/>
      <c r="W49" s="25"/>
      <c r="X49" s="25"/>
      <c r="Y49" s="25"/>
      <c r="Z49" s="25"/>
      <c r="AA49" s="26">
        <f t="shared" si="1"/>
        <v>92.846497764530554</v>
      </c>
      <c r="AB49" s="26"/>
      <c r="AC49" s="26"/>
      <c r="AD49" s="1"/>
    </row>
    <row r="50" spans="1:30" ht="5.0999999999999996" customHeight="1" x14ac:dyDescent="0.3">
      <c r="A50" s="1"/>
      <c r="B50" s="1"/>
      <c r="C50" s="7"/>
      <c r="D50" s="8"/>
      <c r="E50" s="8"/>
      <c r="F50" s="9"/>
      <c r="G50" s="24"/>
      <c r="H50" s="24"/>
      <c r="I50" s="24"/>
      <c r="J50" s="24"/>
      <c r="K50" s="24"/>
      <c r="L50" s="24"/>
      <c r="M50" s="24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6" t="e">
        <f t="shared" si="1"/>
        <v>#DIV/0!</v>
      </c>
      <c r="AB50" s="26"/>
      <c r="AC50" s="26"/>
      <c r="AD50" s="1"/>
    </row>
    <row r="51" spans="1:30" ht="5.0999999999999996" customHeight="1" thickBot="1" x14ac:dyDescent="0.35">
      <c r="A51" s="1"/>
      <c r="B51" s="1"/>
      <c r="C51" s="2"/>
      <c r="D51" s="3"/>
      <c r="E51" s="3"/>
      <c r="F51" s="4"/>
      <c r="G51" s="27" t="s">
        <v>32</v>
      </c>
      <c r="H51" s="27"/>
      <c r="I51" s="27"/>
      <c r="J51" s="27"/>
      <c r="K51" s="27"/>
      <c r="L51" s="27"/>
      <c r="M51" s="27"/>
      <c r="N51" s="28">
        <f>duomenys_pagrindine!D19</f>
        <v>531</v>
      </c>
      <c r="O51" s="28"/>
      <c r="P51" s="28"/>
      <c r="Q51" s="28"/>
      <c r="R51" s="28"/>
      <c r="S51" s="28"/>
      <c r="T51" s="28"/>
      <c r="U51" s="28">
        <f>duomenys_pagrindine!E19</f>
        <v>463</v>
      </c>
      <c r="V51" s="28"/>
      <c r="W51" s="28"/>
      <c r="X51" s="28"/>
      <c r="Y51" s="28"/>
      <c r="Z51" s="28"/>
      <c r="AA51" s="29">
        <f t="shared" si="1"/>
        <v>87.193973634651599</v>
      </c>
      <c r="AB51" s="29"/>
      <c r="AC51" s="29"/>
      <c r="AD51" s="1"/>
    </row>
    <row r="52" spans="1:30" ht="33" customHeight="1" thickBot="1" x14ac:dyDescent="0.35">
      <c r="A52" s="1"/>
      <c r="B52" s="1"/>
      <c r="C52" s="5"/>
      <c r="D52" s="20" t="s">
        <v>33</v>
      </c>
      <c r="E52" s="20"/>
      <c r="F52" s="6"/>
      <c r="G52" s="27"/>
      <c r="H52" s="27"/>
      <c r="I52" s="27"/>
      <c r="J52" s="27"/>
      <c r="K52" s="27"/>
      <c r="L52" s="27"/>
      <c r="M52" s="27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9" t="e">
        <f t="shared" si="1"/>
        <v>#DIV/0!</v>
      </c>
      <c r="AB52" s="29"/>
      <c r="AC52" s="29"/>
      <c r="AD52" s="1"/>
    </row>
    <row r="53" spans="1:30" ht="38.1" customHeight="1" thickBot="1" x14ac:dyDescent="0.35">
      <c r="A53" s="1"/>
      <c r="B53" s="1"/>
      <c r="C53" s="5"/>
      <c r="D53" s="20"/>
      <c r="E53" s="20"/>
      <c r="F53" s="6"/>
      <c r="G53" s="21" t="s">
        <v>34</v>
      </c>
      <c r="H53" s="21"/>
      <c r="I53" s="21"/>
      <c r="J53" s="21"/>
      <c r="K53" s="21"/>
      <c r="L53" s="21"/>
      <c r="M53" s="21"/>
      <c r="N53" s="22">
        <f>duomenys_pagrindine!D20</f>
        <v>531</v>
      </c>
      <c r="O53" s="22"/>
      <c r="P53" s="22"/>
      <c r="Q53" s="22"/>
      <c r="R53" s="22"/>
      <c r="S53" s="22"/>
      <c r="T53" s="22"/>
      <c r="U53" s="22">
        <f>duomenys_pagrindine!E20</f>
        <v>399</v>
      </c>
      <c r="V53" s="22"/>
      <c r="W53" s="22"/>
      <c r="X53" s="22"/>
      <c r="Y53" s="22"/>
      <c r="Z53" s="22"/>
      <c r="AA53" s="23">
        <f t="shared" si="1"/>
        <v>75.141242937853107</v>
      </c>
      <c r="AB53" s="23"/>
      <c r="AC53" s="23"/>
      <c r="AD53" s="1"/>
    </row>
    <row r="54" spans="1:30" ht="33" customHeight="1" thickBot="1" x14ac:dyDescent="0.35">
      <c r="A54" s="1"/>
      <c r="B54" s="1"/>
      <c r="C54" s="5"/>
      <c r="D54" s="20"/>
      <c r="E54" s="20"/>
      <c r="F54" s="6"/>
      <c r="G54" s="24" t="s">
        <v>35</v>
      </c>
      <c r="H54" s="24"/>
      <c r="I54" s="24"/>
      <c r="J54" s="24"/>
      <c r="K54" s="24"/>
      <c r="L54" s="24"/>
      <c r="M54" s="24"/>
      <c r="N54" s="25">
        <f>duomenys_pagrindine!D21</f>
        <v>531</v>
      </c>
      <c r="O54" s="25"/>
      <c r="P54" s="25"/>
      <c r="Q54" s="25"/>
      <c r="R54" s="25"/>
      <c r="S54" s="25"/>
      <c r="T54" s="25"/>
      <c r="U54" s="25">
        <f>duomenys_pagrindine!E21</f>
        <v>342</v>
      </c>
      <c r="V54" s="25"/>
      <c r="W54" s="25"/>
      <c r="X54" s="25"/>
      <c r="Y54" s="25"/>
      <c r="Z54" s="25"/>
      <c r="AA54" s="26">
        <f t="shared" si="1"/>
        <v>64.406779661016941</v>
      </c>
      <c r="AB54" s="26"/>
      <c r="AC54" s="26"/>
      <c r="AD54" s="1"/>
    </row>
    <row r="55" spans="1:30" ht="5.0999999999999996" customHeight="1" x14ac:dyDescent="0.3">
      <c r="A55" s="1"/>
      <c r="B55" s="1"/>
      <c r="C55" s="7"/>
      <c r="D55" s="8"/>
      <c r="E55" s="8"/>
      <c r="F55" s="9"/>
      <c r="G55" s="24"/>
      <c r="H55" s="24"/>
      <c r="I55" s="24"/>
      <c r="J55" s="24"/>
      <c r="K55" s="24"/>
      <c r="L55" s="24"/>
      <c r="M55" s="24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6" t="e">
        <f t="shared" si="1"/>
        <v>#DIV/0!</v>
      </c>
      <c r="AB55" s="26"/>
      <c r="AC55" s="26"/>
      <c r="AD55" s="1"/>
    </row>
    <row r="56" spans="1:30" ht="5.0999999999999996" customHeight="1" thickBot="1" x14ac:dyDescent="0.35">
      <c r="A56" s="1"/>
      <c r="B56" s="1"/>
      <c r="C56" s="2"/>
      <c r="D56" s="3"/>
      <c r="E56" s="3"/>
      <c r="F56" s="4"/>
      <c r="G56" s="27" t="s">
        <v>36</v>
      </c>
      <c r="H56" s="27"/>
      <c r="I56" s="27"/>
      <c r="J56" s="27"/>
      <c r="K56" s="27"/>
      <c r="L56" s="27"/>
      <c r="M56" s="27"/>
      <c r="N56" s="28">
        <f>duomenys_pagrindine!D22</f>
        <v>616</v>
      </c>
      <c r="O56" s="28"/>
      <c r="P56" s="28"/>
      <c r="Q56" s="28"/>
      <c r="R56" s="28"/>
      <c r="S56" s="28"/>
      <c r="T56" s="28"/>
      <c r="U56" s="28">
        <f>duomenys_pagrindine!E22</f>
        <v>588</v>
      </c>
      <c r="V56" s="28"/>
      <c r="W56" s="28"/>
      <c r="X56" s="28"/>
      <c r="Y56" s="28"/>
      <c r="Z56" s="28"/>
      <c r="AA56" s="29">
        <f t="shared" si="1"/>
        <v>95.454545454545453</v>
      </c>
      <c r="AB56" s="29"/>
      <c r="AC56" s="29"/>
      <c r="AD56" s="1"/>
    </row>
    <row r="57" spans="1:30" ht="33" customHeight="1" thickBot="1" x14ac:dyDescent="0.35">
      <c r="A57" s="1"/>
      <c r="B57" s="1"/>
      <c r="C57" s="5"/>
      <c r="D57" s="20" t="s">
        <v>33</v>
      </c>
      <c r="E57" s="20"/>
      <c r="F57" s="6"/>
      <c r="G57" s="27"/>
      <c r="H57" s="27"/>
      <c r="I57" s="27"/>
      <c r="J57" s="27"/>
      <c r="K57" s="27"/>
      <c r="L57" s="27"/>
      <c r="M57" s="27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9" t="e">
        <f t="shared" si="1"/>
        <v>#DIV/0!</v>
      </c>
      <c r="AB57" s="29"/>
      <c r="AC57" s="29"/>
      <c r="AD57" s="1"/>
    </row>
    <row r="58" spans="1:30" ht="38.1" customHeight="1" thickBot="1" x14ac:dyDescent="0.35">
      <c r="A58" s="1"/>
      <c r="B58" s="1"/>
      <c r="C58" s="5"/>
      <c r="D58" s="20"/>
      <c r="E58" s="20"/>
      <c r="F58" s="6"/>
      <c r="G58" s="21" t="s">
        <v>37</v>
      </c>
      <c r="H58" s="21"/>
      <c r="I58" s="21"/>
      <c r="J58" s="21"/>
      <c r="K58" s="21"/>
      <c r="L58" s="21"/>
      <c r="M58" s="21"/>
      <c r="N58" s="22">
        <f>duomenys_pagrindine!D23</f>
        <v>616</v>
      </c>
      <c r="O58" s="22"/>
      <c r="P58" s="22"/>
      <c r="Q58" s="22"/>
      <c r="R58" s="22"/>
      <c r="S58" s="22"/>
      <c r="T58" s="22"/>
      <c r="U58" s="22">
        <f>duomenys_pagrindine!E23</f>
        <v>583</v>
      </c>
      <c r="V58" s="22"/>
      <c r="W58" s="22"/>
      <c r="X58" s="22"/>
      <c r="Y58" s="22"/>
      <c r="Z58" s="22"/>
      <c r="AA58" s="23">
        <f t="shared" si="1"/>
        <v>94.642857142857139</v>
      </c>
      <c r="AB58" s="23"/>
      <c r="AC58" s="23"/>
      <c r="AD58" s="1"/>
    </row>
    <row r="59" spans="1:30" ht="38.1" customHeight="1" thickBot="1" x14ac:dyDescent="0.35">
      <c r="A59" s="1"/>
      <c r="B59" s="1"/>
      <c r="C59" s="5"/>
      <c r="D59" s="20"/>
      <c r="E59" s="20"/>
      <c r="F59" s="6"/>
      <c r="G59" s="21" t="s">
        <v>38</v>
      </c>
      <c r="H59" s="21"/>
      <c r="I59" s="21"/>
      <c r="J59" s="21"/>
      <c r="K59" s="21"/>
      <c r="L59" s="21"/>
      <c r="M59" s="21"/>
      <c r="N59" s="22">
        <f>duomenys_pagrindine!D24</f>
        <v>616</v>
      </c>
      <c r="O59" s="22"/>
      <c r="P59" s="22"/>
      <c r="Q59" s="22"/>
      <c r="R59" s="22"/>
      <c r="S59" s="22"/>
      <c r="T59" s="22"/>
      <c r="U59" s="22">
        <f>duomenys_pagrindine!E24</f>
        <v>573</v>
      </c>
      <c r="V59" s="22"/>
      <c r="W59" s="22"/>
      <c r="X59" s="22"/>
      <c r="Y59" s="22"/>
      <c r="Z59" s="22"/>
      <c r="AA59" s="23">
        <f t="shared" si="1"/>
        <v>93.019480519480524</v>
      </c>
      <c r="AB59" s="23"/>
      <c r="AC59" s="23"/>
      <c r="AD59" s="1"/>
    </row>
    <row r="60" spans="1:30" ht="38.1" customHeight="1" thickBot="1" x14ac:dyDescent="0.35">
      <c r="A60" s="1"/>
      <c r="B60" s="1"/>
      <c r="C60" s="5"/>
      <c r="D60" s="20"/>
      <c r="E60" s="20"/>
      <c r="F60" s="6"/>
      <c r="G60" s="21" t="s">
        <v>39</v>
      </c>
      <c r="H60" s="21"/>
      <c r="I60" s="21"/>
      <c r="J60" s="21"/>
      <c r="K60" s="21"/>
      <c r="L60" s="21"/>
      <c r="M60" s="21"/>
      <c r="N60" s="22">
        <f>duomenys_pagrindine!D25</f>
        <v>616</v>
      </c>
      <c r="O60" s="22"/>
      <c r="P60" s="22"/>
      <c r="Q60" s="22"/>
      <c r="R60" s="22"/>
      <c r="S60" s="22"/>
      <c r="T60" s="22"/>
      <c r="U60" s="22">
        <f>duomenys_pagrindine!E25</f>
        <v>377</v>
      </c>
      <c r="V60" s="22"/>
      <c r="W60" s="22"/>
      <c r="X60" s="22"/>
      <c r="Y60" s="22"/>
      <c r="Z60" s="22"/>
      <c r="AA60" s="23">
        <f t="shared" si="1"/>
        <v>61.201298701298704</v>
      </c>
      <c r="AB60" s="23"/>
      <c r="AC60" s="23"/>
      <c r="AD60" s="1"/>
    </row>
    <row r="61" spans="1:30" ht="33" customHeight="1" thickBot="1" x14ac:dyDescent="0.35">
      <c r="A61" s="1"/>
      <c r="B61" s="1"/>
      <c r="C61" s="5"/>
      <c r="D61" s="20"/>
      <c r="E61" s="20"/>
      <c r="F61" s="6"/>
      <c r="G61" s="24" t="s">
        <v>40</v>
      </c>
      <c r="H61" s="24"/>
      <c r="I61" s="24"/>
      <c r="J61" s="24"/>
      <c r="K61" s="24"/>
      <c r="L61" s="24"/>
      <c r="M61" s="24"/>
      <c r="N61" s="25">
        <f>duomenys_pagrindine!D26</f>
        <v>671</v>
      </c>
      <c r="O61" s="25"/>
      <c r="P61" s="25"/>
      <c r="Q61" s="25"/>
      <c r="R61" s="25"/>
      <c r="S61" s="25"/>
      <c r="T61" s="25"/>
      <c r="U61" s="25">
        <f>duomenys_pagrindine!E26</f>
        <v>610</v>
      </c>
      <c r="V61" s="25"/>
      <c r="W61" s="25"/>
      <c r="X61" s="25"/>
      <c r="Y61" s="25"/>
      <c r="Z61" s="25"/>
      <c r="AA61" s="26">
        <f t="shared" si="1"/>
        <v>90.909090909090907</v>
      </c>
      <c r="AB61" s="26"/>
      <c r="AC61" s="26"/>
      <c r="AD61" s="1"/>
    </row>
    <row r="62" spans="1:30" ht="5.0999999999999996" customHeight="1" x14ac:dyDescent="0.3">
      <c r="A62" s="1"/>
      <c r="B62" s="1"/>
      <c r="C62" s="7"/>
      <c r="D62" s="8"/>
      <c r="E62" s="8"/>
      <c r="F62" s="9"/>
      <c r="G62" s="24"/>
      <c r="H62" s="24"/>
      <c r="I62" s="24"/>
      <c r="J62" s="24"/>
      <c r="K62" s="24"/>
      <c r="L62" s="24"/>
      <c r="M62" s="24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6" t="e">
        <f t="shared" si="1"/>
        <v>#DIV/0!</v>
      </c>
      <c r="AB62" s="26"/>
      <c r="AC62" s="26"/>
      <c r="AD62" s="1"/>
    </row>
    <row r="63" spans="1:30" ht="5.0999999999999996" customHeight="1" thickBot="1" x14ac:dyDescent="0.35">
      <c r="A63" s="1"/>
      <c r="B63" s="1"/>
      <c r="C63" s="2"/>
      <c r="D63" s="3"/>
      <c r="E63" s="3"/>
      <c r="F63" s="4"/>
      <c r="G63" s="27" t="s">
        <v>41</v>
      </c>
      <c r="H63" s="27"/>
      <c r="I63" s="27"/>
      <c r="J63" s="27"/>
      <c r="K63" s="27"/>
      <c r="L63" s="27"/>
      <c r="M63" s="27"/>
      <c r="N63" s="28">
        <f>duomenys_pagrindine!D27</f>
        <v>939</v>
      </c>
      <c r="O63" s="28"/>
      <c r="P63" s="28"/>
      <c r="Q63" s="28"/>
      <c r="R63" s="28"/>
      <c r="S63" s="28"/>
      <c r="T63" s="28"/>
      <c r="U63" s="28">
        <f>duomenys_pagrindine!E27</f>
        <v>802</v>
      </c>
      <c r="V63" s="28"/>
      <c r="W63" s="28"/>
      <c r="X63" s="28"/>
      <c r="Y63" s="28"/>
      <c r="Z63" s="28"/>
      <c r="AA63" s="29">
        <f t="shared" si="1"/>
        <v>85.410010649627267</v>
      </c>
      <c r="AB63" s="29"/>
      <c r="AC63" s="29"/>
      <c r="AD63" s="1"/>
    </row>
    <row r="64" spans="1:30" ht="24.9" customHeight="1" thickBot="1" x14ac:dyDescent="0.35">
      <c r="A64" s="1"/>
      <c r="B64" s="1"/>
      <c r="C64" s="5"/>
      <c r="D64" s="20" t="s">
        <v>42</v>
      </c>
      <c r="E64" s="20"/>
      <c r="F64" s="6"/>
      <c r="G64" s="27"/>
      <c r="H64" s="27"/>
      <c r="I64" s="27"/>
      <c r="J64" s="27"/>
      <c r="K64" s="27"/>
      <c r="L64" s="27"/>
      <c r="M64" s="27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9" t="e">
        <f t="shared" si="1"/>
        <v>#DIV/0!</v>
      </c>
      <c r="AB64" s="29"/>
      <c r="AC64" s="29"/>
      <c r="AD64" s="1"/>
    </row>
    <row r="65" spans="1:30" ht="30" customHeight="1" thickBot="1" x14ac:dyDescent="0.35">
      <c r="A65" s="1"/>
      <c r="B65" s="1"/>
      <c r="C65" s="5"/>
      <c r="D65" s="20"/>
      <c r="E65" s="20"/>
      <c r="F65" s="6"/>
      <c r="G65" s="21" t="s">
        <v>43</v>
      </c>
      <c r="H65" s="21"/>
      <c r="I65" s="21"/>
      <c r="J65" s="21"/>
      <c r="K65" s="21"/>
      <c r="L65" s="21"/>
      <c r="M65" s="21"/>
      <c r="N65" s="22">
        <f>duomenys_pagrindine!D28</f>
        <v>1050</v>
      </c>
      <c r="O65" s="22"/>
      <c r="P65" s="22"/>
      <c r="Q65" s="22"/>
      <c r="R65" s="22"/>
      <c r="S65" s="22"/>
      <c r="T65" s="22"/>
      <c r="U65" s="22">
        <f>duomenys_pagrindine!E28</f>
        <v>997</v>
      </c>
      <c r="V65" s="22"/>
      <c r="W65" s="22"/>
      <c r="X65" s="22"/>
      <c r="Y65" s="22"/>
      <c r="Z65" s="22"/>
      <c r="AA65" s="23">
        <f t="shared" si="1"/>
        <v>94.952380952380949</v>
      </c>
      <c r="AB65" s="23"/>
      <c r="AC65" s="23"/>
      <c r="AD65" s="1"/>
    </row>
    <row r="66" spans="1:30" ht="24.9" customHeight="1" thickBot="1" x14ac:dyDescent="0.35">
      <c r="A66" s="1"/>
      <c r="B66" s="1"/>
      <c r="C66" s="5"/>
      <c r="D66" s="20"/>
      <c r="E66" s="20"/>
      <c r="F66" s="6"/>
      <c r="G66" s="24" t="s">
        <v>44</v>
      </c>
      <c r="H66" s="24"/>
      <c r="I66" s="24"/>
      <c r="J66" s="24"/>
      <c r="K66" s="24"/>
      <c r="L66" s="24"/>
      <c r="M66" s="24"/>
      <c r="N66" s="25">
        <f>duomenys_pagrindine!D29</f>
        <v>1139</v>
      </c>
      <c r="O66" s="25"/>
      <c r="P66" s="25"/>
      <c r="Q66" s="25"/>
      <c r="R66" s="25"/>
      <c r="S66" s="25"/>
      <c r="T66" s="25"/>
      <c r="U66" s="25">
        <f>duomenys_pagrindine!E29</f>
        <v>1078</v>
      </c>
      <c r="V66" s="25"/>
      <c r="W66" s="25"/>
      <c r="X66" s="25"/>
      <c r="Y66" s="25"/>
      <c r="Z66" s="25"/>
      <c r="AA66" s="26">
        <f t="shared" si="1"/>
        <v>94.644424934152767</v>
      </c>
      <c r="AB66" s="26"/>
      <c r="AC66" s="26"/>
      <c r="AD66" s="1"/>
    </row>
    <row r="67" spans="1:30" ht="5.0999999999999996" customHeight="1" x14ac:dyDescent="0.3">
      <c r="A67" s="1"/>
      <c r="B67" s="1"/>
      <c r="C67" s="7"/>
      <c r="D67" s="8"/>
      <c r="E67" s="8"/>
      <c r="F67" s="9"/>
      <c r="G67" s="24"/>
      <c r="H67" s="24"/>
      <c r="I67" s="24"/>
      <c r="J67" s="24"/>
      <c r="K67" s="24"/>
      <c r="L67" s="24"/>
      <c r="M67" s="24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6" t="e">
        <f t="shared" si="1"/>
        <v>#DIV/0!</v>
      </c>
      <c r="AB67" s="26"/>
      <c r="AC67" s="26"/>
      <c r="AD67" s="1"/>
    </row>
    <row r="68" spans="1:30" ht="5.0999999999999996" customHeight="1" thickBot="1" x14ac:dyDescent="0.35">
      <c r="A68" s="1"/>
      <c r="B68" s="1"/>
      <c r="C68" s="2"/>
      <c r="D68" s="3"/>
      <c r="E68" s="3"/>
      <c r="F68" s="4"/>
      <c r="G68" s="27" t="s">
        <v>45</v>
      </c>
      <c r="H68" s="27"/>
      <c r="I68" s="27"/>
      <c r="J68" s="27"/>
      <c r="K68" s="27"/>
      <c r="L68" s="27"/>
      <c r="M68" s="27"/>
      <c r="N68" s="28">
        <f>duomenys_pagrindine!D30</f>
        <v>1155</v>
      </c>
      <c r="O68" s="28"/>
      <c r="P68" s="28"/>
      <c r="Q68" s="28"/>
      <c r="R68" s="28"/>
      <c r="S68" s="28"/>
      <c r="T68" s="28"/>
      <c r="U68" s="28">
        <f>duomenys_pagrindine!E30</f>
        <v>902</v>
      </c>
      <c r="V68" s="28"/>
      <c r="W68" s="28"/>
      <c r="X68" s="28"/>
      <c r="Y68" s="28"/>
      <c r="Z68" s="28"/>
      <c r="AA68" s="29">
        <f t="shared" si="1"/>
        <v>78.095238095238102</v>
      </c>
      <c r="AB68" s="29"/>
      <c r="AC68" s="29"/>
      <c r="AD68" s="1"/>
    </row>
    <row r="69" spans="1:30" ht="24.9" customHeight="1" thickBot="1" x14ac:dyDescent="0.35">
      <c r="A69" s="1"/>
      <c r="B69" s="1"/>
      <c r="C69" s="5"/>
      <c r="D69" s="20" t="s">
        <v>46</v>
      </c>
      <c r="E69" s="20"/>
      <c r="F69" s="6"/>
      <c r="G69" s="27"/>
      <c r="H69" s="27"/>
      <c r="I69" s="27"/>
      <c r="J69" s="27"/>
      <c r="K69" s="27"/>
      <c r="L69" s="27"/>
      <c r="M69" s="27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9" t="e">
        <f t="shared" si="1"/>
        <v>#DIV/0!</v>
      </c>
      <c r="AB69" s="29"/>
      <c r="AC69" s="29"/>
      <c r="AD69" s="1"/>
    </row>
    <row r="70" spans="1:30" ht="30" customHeight="1" thickBot="1" x14ac:dyDescent="0.35">
      <c r="A70" s="1"/>
      <c r="B70" s="1"/>
      <c r="C70" s="5"/>
      <c r="D70" s="20"/>
      <c r="E70" s="20"/>
      <c r="F70" s="6"/>
      <c r="G70" s="21" t="s">
        <v>47</v>
      </c>
      <c r="H70" s="21"/>
      <c r="I70" s="21"/>
      <c r="J70" s="21"/>
      <c r="K70" s="21"/>
      <c r="L70" s="21"/>
      <c r="M70" s="21"/>
      <c r="N70" s="22">
        <f>duomenys_pagrindine!D31</f>
        <v>1155</v>
      </c>
      <c r="O70" s="22"/>
      <c r="P70" s="22"/>
      <c r="Q70" s="22"/>
      <c r="R70" s="22"/>
      <c r="S70" s="22"/>
      <c r="T70" s="22"/>
      <c r="U70" s="22">
        <f>duomenys_pagrindine!E31</f>
        <v>528</v>
      </c>
      <c r="V70" s="22"/>
      <c r="W70" s="22"/>
      <c r="X70" s="22"/>
      <c r="Y70" s="22"/>
      <c r="Z70" s="22"/>
      <c r="AA70" s="23">
        <f t="shared" si="1"/>
        <v>45.714285714285715</v>
      </c>
      <c r="AB70" s="23"/>
      <c r="AC70" s="23"/>
      <c r="AD70" s="1"/>
    </row>
    <row r="71" spans="1:30" ht="30" customHeight="1" thickBot="1" x14ac:dyDescent="0.35">
      <c r="A71" s="1"/>
      <c r="B71" s="1"/>
      <c r="C71" s="5"/>
      <c r="D71" s="20"/>
      <c r="E71" s="20"/>
      <c r="F71" s="6"/>
      <c r="G71" s="21" t="s">
        <v>48</v>
      </c>
      <c r="H71" s="21"/>
      <c r="I71" s="21"/>
      <c r="J71" s="21"/>
      <c r="K71" s="21"/>
      <c r="L71" s="21"/>
      <c r="M71" s="21"/>
      <c r="N71" s="22">
        <f>duomenys_pagrindine!D32</f>
        <v>1119</v>
      </c>
      <c r="O71" s="22"/>
      <c r="P71" s="22"/>
      <c r="Q71" s="22"/>
      <c r="R71" s="22"/>
      <c r="S71" s="22"/>
      <c r="T71" s="22"/>
      <c r="U71" s="22">
        <f>duomenys_pagrindine!E32</f>
        <v>996</v>
      </c>
      <c r="V71" s="22"/>
      <c r="W71" s="22"/>
      <c r="X71" s="22"/>
      <c r="Y71" s="22"/>
      <c r="Z71" s="22"/>
      <c r="AA71" s="23">
        <f t="shared" si="1"/>
        <v>89.008042895442358</v>
      </c>
      <c r="AB71" s="23"/>
      <c r="AC71" s="23"/>
      <c r="AD71" s="1"/>
    </row>
    <row r="72" spans="1:30" ht="24.9" customHeight="1" thickBot="1" x14ac:dyDescent="0.35">
      <c r="A72" s="1"/>
      <c r="B72" s="1"/>
      <c r="C72" s="5"/>
      <c r="D72" s="20"/>
      <c r="E72" s="20"/>
      <c r="F72" s="6"/>
      <c r="G72" s="24" t="s">
        <v>49</v>
      </c>
      <c r="H72" s="24"/>
      <c r="I72" s="24"/>
      <c r="J72" s="24"/>
      <c r="K72" s="24"/>
      <c r="L72" s="24"/>
      <c r="M72" s="24"/>
      <c r="N72" s="25">
        <f>duomenys_pagrindine!D33</f>
        <v>1119</v>
      </c>
      <c r="O72" s="25"/>
      <c r="P72" s="25"/>
      <c r="Q72" s="25"/>
      <c r="R72" s="25"/>
      <c r="S72" s="25"/>
      <c r="T72" s="25"/>
      <c r="U72" s="25">
        <f>duomenys_pagrindine!E33</f>
        <v>948</v>
      </c>
      <c r="V72" s="25"/>
      <c r="W72" s="25"/>
      <c r="X72" s="25"/>
      <c r="Y72" s="25"/>
      <c r="Z72" s="25"/>
      <c r="AA72" s="26">
        <f t="shared" si="1"/>
        <v>84.718498659517422</v>
      </c>
      <c r="AB72" s="26"/>
      <c r="AC72" s="26"/>
      <c r="AD72" s="1"/>
    </row>
    <row r="73" spans="1:30" ht="5.0999999999999996" customHeight="1" x14ac:dyDescent="0.3">
      <c r="A73" s="1"/>
      <c r="B73" s="1"/>
      <c r="C73" s="7"/>
      <c r="D73" s="8"/>
      <c r="E73" s="8"/>
      <c r="F73" s="9"/>
      <c r="G73" s="24"/>
      <c r="H73" s="24"/>
      <c r="I73" s="24"/>
      <c r="J73" s="24"/>
      <c r="K73" s="24"/>
      <c r="L73" s="24"/>
      <c r="M73" s="24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6" t="e">
        <f t="shared" si="1"/>
        <v>#DIV/0!</v>
      </c>
      <c r="AB73" s="26"/>
      <c r="AC73" s="26"/>
      <c r="AD73" s="1"/>
    </row>
    <row r="74" spans="1:30" ht="5.0999999999999996" customHeight="1" thickBot="1" x14ac:dyDescent="0.35">
      <c r="A74" s="1"/>
      <c r="B74" s="1"/>
      <c r="C74" s="2"/>
      <c r="D74" s="3"/>
      <c r="E74" s="3"/>
      <c r="F74" s="4"/>
      <c r="G74" s="27" t="s">
        <v>50</v>
      </c>
      <c r="H74" s="27"/>
      <c r="I74" s="27"/>
      <c r="J74" s="27"/>
      <c r="K74" s="27"/>
      <c r="L74" s="27"/>
      <c r="M74" s="27"/>
      <c r="N74" s="28">
        <f>duomenys_pagrindine!D34</f>
        <v>1184</v>
      </c>
      <c r="O74" s="28"/>
      <c r="P74" s="28"/>
      <c r="Q74" s="28"/>
      <c r="R74" s="28"/>
      <c r="S74" s="28"/>
      <c r="T74" s="28"/>
      <c r="U74" s="28">
        <f>duomenys_pagrindine!E34</f>
        <v>1068</v>
      </c>
      <c r="V74" s="28"/>
      <c r="W74" s="28"/>
      <c r="X74" s="28"/>
      <c r="Y74" s="28"/>
      <c r="Z74" s="28"/>
      <c r="AA74" s="29">
        <f t="shared" si="1"/>
        <v>90.202702702702695</v>
      </c>
      <c r="AB74" s="29"/>
      <c r="AC74" s="29"/>
      <c r="AD74" s="1"/>
    </row>
    <row r="75" spans="1:30" ht="24.9" customHeight="1" thickBot="1" x14ac:dyDescent="0.35">
      <c r="A75" s="1"/>
      <c r="B75" s="1"/>
      <c r="C75" s="5"/>
      <c r="D75" s="20" t="s">
        <v>51</v>
      </c>
      <c r="E75" s="20"/>
      <c r="F75" s="6"/>
      <c r="G75" s="27"/>
      <c r="H75" s="27"/>
      <c r="I75" s="27"/>
      <c r="J75" s="27"/>
      <c r="K75" s="27"/>
      <c r="L75" s="27"/>
      <c r="M75" s="27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9" t="e">
        <f t="shared" si="1"/>
        <v>#DIV/0!</v>
      </c>
      <c r="AB75" s="29"/>
      <c r="AC75" s="29"/>
      <c r="AD75" s="1"/>
    </row>
    <row r="76" spans="1:30" ht="30" customHeight="1" thickBot="1" x14ac:dyDescent="0.35">
      <c r="A76" s="1"/>
      <c r="B76" s="1"/>
      <c r="C76" s="5"/>
      <c r="D76" s="20"/>
      <c r="E76" s="20"/>
      <c r="F76" s="6"/>
      <c r="G76" s="21" t="s">
        <v>52</v>
      </c>
      <c r="H76" s="21"/>
      <c r="I76" s="21"/>
      <c r="J76" s="21"/>
      <c r="K76" s="21"/>
      <c r="L76" s="21"/>
      <c r="M76" s="21"/>
      <c r="N76" s="22">
        <f>duomenys_pagrindine!D35</f>
        <v>1268</v>
      </c>
      <c r="O76" s="22"/>
      <c r="P76" s="22"/>
      <c r="Q76" s="22"/>
      <c r="R76" s="22"/>
      <c r="S76" s="22"/>
      <c r="T76" s="22"/>
      <c r="U76" s="22">
        <f>duomenys_pagrindine!E35</f>
        <v>1227</v>
      </c>
      <c r="V76" s="22"/>
      <c r="W76" s="22"/>
      <c r="X76" s="22"/>
      <c r="Y76" s="22"/>
      <c r="Z76" s="22"/>
      <c r="AA76" s="23">
        <f t="shared" si="1"/>
        <v>96.766561514195587</v>
      </c>
      <c r="AB76" s="23"/>
      <c r="AC76" s="23"/>
      <c r="AD76" s="1"/>
    </row>
    <row r="77" spans="1:30" ht="24.9" customHeight="1" thickBot="1" x14ac:dyDescent="0.35">
      <c r="A77" s="1"/>
      <c r="B77" s="1"/>
      <c r="C77" s="5"/>
      <c r="D77" s="20"/>
      <c r="E77" s="20"/>
      <c r="F77" s="6"/>
      <c r="G77" s="24" t="s">
        <v>53</v>
      </c>
      <c r="H77" s="24"/>
      <c r="I77" s="24"/>
      <c r="J77" s="24"/>
      <c r="K77" s="24"/>
      <c r="L77" s="24"/>
      <c r="M77" s="24"/>
      <c r="N77" s="25">
        <f>duomenys_pagrindine!D36</f>
        <v>1139</v>
      </c>
      <c r="O77" s="25"/>
      <c r="P77" s="25"/>
      <c r="Q77" s="25"/>
      <c r="R77" s="25"/>
      <c r="S77" s="25"/>
      <c r="T77" s="25"/>
      <c r="U77" s="25">
        <f>duomenys_pagrindine!E36</f>
        <v>1111</v>
      </c>
      <c r="V77" s="25"/>
      <c r="W77" s="25"/>
      <c r="X77" s="25"/>
      <c r="Y77" s="25"/>
      <c r="Z77" s="25"/>
      <c r="AA77" s="26">
        <f t="shared" si="1"/>
        <v>97.541703248463563</v>
      </c>
      <c r="AB77" s="26"/>
      <c r="AC77" s="26"/>
      <c r="AD77" s="1"/>
    </row>
    <row r="78" spans="1:30" ht="5.0999999999999996" customHeight="1" x14ac:dyDescent="0.3">
      <c r="A78" s="1"/>
      <c r="B78" s="1"/>
      <c r="C78" s="7"/>
      <c r="D78" s="8"/>
      <c r="E78" s="8"/>
      <c r="F78" s="9"/>
      <c r="G78" s="24"/>
      <c r="H78" s="24"/>
      <c r="I78" s="24"/>
      <c r="J78" s="24"/>
      <c r="K78" s="24"/>
      <c r="L78" s="24"/>
      <c r="M78" s="24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6" t="e">
        <f t="shared" si="1"/>
        <v>#DIV/0!</v>
      </c>
      <c r="AB78" s="26"/>
      <c r="AC78" s="26"/>
      <c r="AD78" s="1"/>
    </row>
    <row r="79" spans="1:30" ht="141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0"/>
      <c r="AB79" s="10"/>
      <c r="AC79" s="10"/>
      <c r="AD79" s="1"/>
    </row>
    <row r="80" spans="1:30" ht="19.5" hidden="1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0"/>
      <c r="AB80" s="10"/>
      <c r="AC80" s="10"/>
      <c r="AD80" s="1"/>
    </row>
    <row r="81" spans="1:30" ht="5.0999999999999996" customHeight="1" thickBot="1" x14ac:dyDescent="0.35">
      <c r="A81" s="1"/>
      <c r="B81" s="1"/>
      <c r="C81" s="2"/>
      <c r="D81" s="3"/>
      <c r="E81" s="3"/>
      <c r="F81" s="4"/>
      <c r="G81" s="27" t="s">
        <v>54</v>
      </c>
      <c r="H81" s="27"/>
      <c r="I81" s="27"/>
      <c r="J81" s="27"/>
      <c r="K81" s="27"/>
      <c r="L81" s="27"/>
      <c r="M81" s="27"/>
      <c r="N81" s="28">
        <f>duomenys_pagrindine!D37</f>
        <v>616</v>
      </c>
      <c r="O81" s="28"/>
      <c r="P81" s="28"/>
      <c r="Q81" s="28"/>
      <c r="R81" s="28"/>
      <c r="S81" s="28"/>
      <c r="T81" s="28"/>
      <c r="U81" s="28">
        <f>duomenys_pagrindine!E37</f>
        <v>450</v>
      </c>
      <c r="V81" s="28"/>
      <c r="W81" s="28"/>
      <c r="X81" s="28"/>
      <c r="Y81" s="28"/>
      <c r="Z81" s="28"/>
      <c r="AA81" s="29">
        <f t="shared" ref="AA81:AA87" si="2">U81/N81*100</f>
        <v>73.05194805194806</v>
      </c>
      <c r="AB81" s="29"/>
      <c r="AC81" s="29"/>
      <c r="AD81" s="1"/>
    </row>
    <row r="82" spans="1:30" ht="24.9" customHeight="1" thickBot="1" x14ac:dyDescent="0.35">
      <c r="A82" s="1"/>
      <c r="B82" s="1"/>
      <c r="C82" s="5"/>
      <c r="D82" s="20" t="s">
        <v>55</v>
      </c>
      <c r="E82" s="20"/>
      <c r="F82" s="6"/>
      <c r="G82" s="27"/>
      <c r="H82" s="27"/>
      <c r="I82" s="27"/>
      <c r="J82" s="27"/>
      <c r="K82" s="27"/>
      <c r="L82" s="27"/>
      <c r="M82" s="27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9" t="e">
        <f t="shared" si="2"/>
        <v>#DIV/0!</v>
      </c>
      <c r="AB82" s="29"/>
      <c r="AC82" s="29"/>
      <c r="AD82" s="1"/>
    </row>
    <row r="83" spans="1:30" ht="30" customHeight="1" thickBot="1" x14ac:dyDescent="0.35">
      <c r="A83" s="1"/>
      <c r="B83" s="1"/>
      <c r="C83" s="5"/>
      <c r="D83" s="20"/>
      <c r="E83" s="20"/>
      <c r="F83" s="6"/>
      <c r="G83" s="21" t="s">
        <v>56</v>
      </c>
      <c r="H83" s="21"/>
      <c r="I83" s="21"/>
      <c r="J83" s="21"/>
      <c r="K83" s="21"/>
      <c r="L83" s="21"/>
      <c r="M83" s="21"/>
      <c r="N83" s="22">
        <f>duomenys_pagrindine!D38</f>
        <v>671</v>
      </c>
      <c r="O83" s="22"/>
      <c r="P83" s="22"/>
      <c r="Q83" s="22"/>
      <c r="R83" s="22"/>
      <c r="S83" s="22"/>
      <c r="T83" s="22"/>
      <c r="U83" s="22">
        <f>duomenys_pagrindine!E38</f>
        <v>618</v>
      </c>
      <c r="V83" s="22"/>
      <c r="W83" s="22"/>
      <c r="X83" s="22"/>
      <c r="Y83" s="22"/>
      <c r="Z83" s="22"/>
      <c r="AA83" s="23">
        <f t="shared" si="2"/>
        <v>92.10134128166915</v>
      </c>
      <c r="AB83" s="23"/>
      <c r="AC83" s="23"/>
      <c r="AD83" s="1"/>
    </row>
    <row r="84" spans="1:30" ht="30" customHeight="1" thickBot="1" x14ac:dyDescent="0.35">
      <c r="A84" s="1"/>
      <c r="B84" s="1"/>
      <c r="C84" s="5"/>
      <c r="D84" s="20"/>
      <c r="E84" s="20"/>
      <c r="F84" s="6"/>
      <c r="G84" s="21" t="s">
        <v>57</v>
      </c>
      <c r="H84" s="21"/>
      <c r="I84" s="21"/>
      <c r="J84" s="21"/>
      <c r="K84" s="21"/>
      <c r="L84" s="21"/>
      <c r="M84" s="21"/>
      <c r="N84" s="22">
        <f>duomenys_pagrindine!D39</f>
        <v>939</v>
      </c>
      <c r="O84" s="22"/>
      <c r="P84" s="22"/>
      <c r="Q84" s="22"/>
      <c r="R84" s="22"/>
      <c r="S84" s="22"/>
      <c r="T84" s="22"/>
      <c r="U84" s="22">
        <f>duomenys_pagrindine!E39</f>
        <v>808</v>
      </c>
      <c r="V84" s="22"/>
      <c r="W84" s="22"/>
      <c r="X84" s="22"/>
      <c r="Y84" s="22"/>
      <c r="Z84" s="22"/>
      <c r="AA84" s="23">
        <f t="shared" si="2"/>
        <v>86.048988285410005</v>
      </c>
      <c r="AB84" s="23"/>
      <c r="AC84" s="23"/>
      <c r="AD84" s="1"/>
    </row>
    <row r="85" spans="1:30" ht="30" customHeight="1" thickBot="1" x14ac:dyDescent="0.35">
      <c r="A85" s="1"/>
      <c r="B85" s="1"/>
      <c r="C85" s="5"/>
      <c r="D85" s="20"/>
      <c r="E85" s="20"/>
      <c r="F85" s="6"/>
      <c r="G85" s="21" t="s">
        <v>58</v>
      </c>
      <c r="H85" s="21"/>
      <c r="I85" s="21"/>
      <c r="J85" s="21"/>
      <c r="K85" s="21"/>
      <c r="L85" s="21"/>
      <c r="M85" s="21"/>
      <c r="N85" s="22">
        <f>duomenys_pagrindine!D40</f>
        <v>1050</v>
      </c>
      <c r="O85" s="22"/>
      <c r="P85" s="22"/>
      <c r="Q85" s="22"/>
      <c r="R85" s="22"/>
      <c r="S85" s="22"/>
      <c r="T85" s="22"/>
      <c r="U85" s="22">
        <f>duomenys_pagrindine!E40</f>
        <v>1002</v>
      </c>
      <c r="V85" s="22"/>
      <c r="W85" s="22"/>
      <c r="X85" s="22"/>
      <c r="Y85" s="22"/>
      <c r="Z85" s="22"/>
      <c r="AA85" s="23">
        <f t="shared" si="2"/>
        <v>95.428571428571431</v>
      </c>
      <c r="AB85" s="23"/>
      <c r="AC85" s="23"/>
      <c r="AD85" s="1"/>
    </row>
    <row r="86" spans="1:30" ht="24.9" customHeight="1" thickBot="1" x14ac:dyDescent="0.35">
      <c r="A86" s="1"/>
      <c r="B86" s="1"/>
      <c r="C86" s="5"/>
      <c r="D86" s="20"/>
      <c r="E86" s="20"/>
      <c r="F86" s="6"/>
      <c r="G86" s="24" t="s">
        <v>59</v>
      </c>
      <c r="H86" s="24"/>
      <c r="I86" s="24"/>
      <c r="J86" s="24"/>
      <c r="K86" s="24"/>
      <c r="L86" s="24"/>
      <c r="M86" s="24"/>
      <c r="N86" s="25">
        <f>duomenys_pagrindine!D41</f>
        <v>1139</v>
      </c>
      <c r="O86" s="25"/>
      <c r="P86" s="25"/>
      <c r="Q86" s="25"/>
      <c r="R86" s="25"/>
      <c r="S86" s="25"/>
      <c r="T86" s="25"/>
      <c r="U86" s="25">
        <f>duomenys_pagrindine!E41</f>
        <v>1080</v>
      </c>
      <c r="V86" s="25"/>
      <c r="W86" s="25"/>
      <c r="X86" s="25"/>
      <c r="Y86" s="25"/>
      <c r="Z86" s="25"/>
      <c r="AA86" s="26">
        <f t="shared" si="2"/>
        <v>94.82001755926251</v>
      </c>
      <c r="AB86" s="26"/>
      <c r="AC86" s="26"/>
      <c r="AD86" s="1"/>
    </row>
    <row r="87" spans="1:30" ht="5.0999999999999996" customHeight="1" x14ac:dyDescent="0.3">
      <c r="A87" s="1"/>
      <c r="B87" s="1"/>
      <c r="C87" s="7"/>
      <c r="D87" s="8"/>
      <c r="E87" s="8"/>
      <c r="F87" s="9"/>
      <c r="G87" s="24"/>
      <c r="H87" s="24"/>
      <c r="I87" s="24"/>
      <c r="J87" s="24"/>
      <c r="K87" s="24"/>
      <c r="L87" s="24"/>
      <c r="M87" s="24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6" t="e">
        <f t="shared" si="2"/>
        <v>#DIV/0!</v>
      </c>
      <c r="AB87" s="26"/>
      <c r="AC87" s="26"/>
      <c r="AD87" s="1"/>
    </row>
    <row r="88" spans="1:30" ht="5.0999999999999996" customHeight="1" x14ac:dyDescent="0.3">
      <c r="A88" s="1"/>
      <c r="B88" s="1"/>
      <c r="C88" s="2"/>
      <c r="D88" s="3"/>
      <c r="E88" s="3"/>
      <c r="F88" s="4"/>
      <c r="G88" s="17"/>
      <c r="H88" s="17"/>
      <c r="I88" s="17"/>
      <c r="J88" s="17"/>
      <c r="K88" s="17"/>
      <c r="L88" s="17"/>
      <c r="M88" s="17"/>
      <c r="N88" s="18">
        <f>duomenys_pagrindine!D42</f>
        <v>0</v>
      </c>
      <c r="O88" s="18"/>
      <c r="P88" s="18"/>
      <c r="Q88" s="18"/>
      <c r="R88" s="18"/>
      <c r="S88" s="18"/>
      <c r="T88" s="18"/>
      <c r="U88" s="18">
        <f>duomenys_pagrindine!E42</f>
        <v>0</v>
      </c>
      <c r="V88" s="18"/>
      <c r="W88" s="18"/>
      <c r="X88" s="18"/>
      <c r="Y88" s="18"/>
      <c r="Z88" s="18"/>
      <c r="AA88" s="19" t="e">
        <f>(N88*100)/U88</f>
        <v>#DIV/0!</v>
      </c>
      <c r="AB88" s="19"/>
      <c r="AC88" s="19"/>
      <c r="AD88" s="1"/>
    </row>
    <row r="89" spans="1:30" ht="20.100000000000001" customHeight="1" x14ac:dyDescent="0.3">
      <c r="A89" s="1"/>
      <c r="B89" s="1"/>
      <c r="C89" s="5"/>
      <c r="D89" s="20" t="s">
        <v>60</v>
      </c>
      <c r="E89" s="20"/>
      <c r="F89" s="6"/>
      <c r="G89" s="17"/>
      <c r="H89" s="17"/>
      <c r="I89" s="17"/>
      <c r="J89" s="17"/>
      <c r="K89" s="17"/>
      <c r="L89" s="17"/>
      <c r="M89" s="17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9"/>
      <c r="AB89" s="19"/>
      <c r="AC89" s="19"/>
      <c r="AD89" s="1"/>
    </row>
    <row r="90" spans="1:30" ht="5.0999999999999996" customHeight="1" x14ac:dyDescent="0.3">
      <c r="A90" s="1"/>
      <c r="B90" s="1"/>
      <c r="C90" s="7"/>
      <c r="D90" s="8"/>
      <c r="E90" s="8"/>
      <c r="F90" s="9"/>
      <c r="G90" s="17"/>
      <c r="H90" s="17"/>
      <c r="I90" s="17"/>
      <c r="J90" s="17"/>
      <c r="K90" s="17"/>
      <c r="L90" s="17"/>
      <c r="M90" s="17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9"/>
      <c r="AB90" s="19"/>
      <c r="AC90" s="19"/>
      <c r="AD90" s="1"/>
    </row>
    <row r="91" spans="1:30" ht="24.9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9" customHeight="1" x14ac:dyDescent="0.3">
      <c r="A92" s="1"/>
      <c r="B92" s="1"/>
      <c r="C92" s="16" t="s">
        <v>61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"/>
      <c r="AC92" s="1"/>
      <c r="AD92" s="1"/>
    </row>
    <row r="93" spans="1:30" ht="20.100000000000001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53.4" customHeight="1" thickBot="1" x14ac:dyDescent="0.35">
      <c r="A94" s="1"/>
      <c r="B94" s="1"/>
      <c r="C94" s="13" t="s">
        <v>108</v>
      </c>
      <c r="D94" s="13"/>
      <c r="E94" s="13"/>
      <c r="F94" s="13"/>
      <c r="G94" s="13"/>
      <c r="H94" s="13"/>
      <c r="I94" s="13"/>
      <c r="J94" s="13"/>
      <c r="K94" s="13"/>
      <c r="L94" s="13"/>
      <c r="M94" s="1"/>
      <c r="N94" s="1"/>
      <c r="O94" s="1"/>
      <c r="P94" s="14"/>
      <c r="Q94" s="14"/>
      <c r="R94" s="14"/>
      <c r="S94" s="14"/>
      <c r="T94" s="14"/>
      <c r="U94" s="14"/>
      <c r="V94" s="14"/>
      <c r="W94" s="1"/>
      <c r="X94" s="1"/>
      <c r="Y94" s="13" t="s">
        <v>109</v>
      </c>
      <c r="Z94" s="13"/>
      <c r="AA94" s="13"/>
      <c r="AB94" s="13"/>
      <c r="AC94" s="13"/>
      <c r="AD94" s="1"/>
    </row>
    <row r="95" spans="1:30" ht="0.9" customHeight="1" x14ac:dyDescent="0.3">
      <c r="A95" s="1"/>
      <c r="B95" s="1"/>
      <c r="C95" s="15" t="s">
        <v>110</v>
      </c>
      <c r="D95" s="15"/>
      <c r="E95" s="15"/>
      <c r="F95" s="15"/>
      <c r="G95" s="15"/>
      <c r="H95" s="15"/>
      <c r="I95" s="15"/>
      <c r="J95" s="15"/>
      <c r="K95" s="15"/>
      <c r="L95" s="1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5"/>
      <c r="Z95" s="15"/>
      <c r="AA95" s="15"/>
      <c r="AB95" s="15"/>
      <c r="AC95" s="15"/>
      <c r="AD95" s="1"/>
    </row>
    <row r="96" spans="1:30" ht="18.899999999999999" customHeight="1" x14ac:dyDescent="0.3">
      <c r="A96" s="1"/>
      <c r="B96" s="1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"/>
      <c r="N96" s="1"/>
      <c r="O96" s="1"/>
      <c r="P96" s="15" t="s">
        <v>62</v>
      </c>
      <c r="Q96" s="15"/>
      <c r="R96" s="15"/>
      <c r="S96" s="15"/>
      <c r="T96" s="15"/>
      <c r="U96" s="15"/>
      <c r="V96" s="15"/>
      <c r="W96" s="1"/>
      <c r="X96" s="1"/>
      <c r="Y96" s="15"/>
      <c r="Z96" s="15"/>
      <c r="AA96" s="15"/>
      <c r="AB96" s="15"/>
      <c r="AC96" s="15"/>
      <c r="AD96" s="1"/>
    </row>
    <row r="97" spans="1:30" ht="0.9" customHeight="1" x14ac:dyDescent="0.3">
      <c r="A97" s="1"/>
      <c r="B97" s="1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"/>
      <c r="N97" s="1"/>
      <c r="O97" s="1"/>
      <c r="P97" s="15"/>
      <c r="Q97" s="15"/>
      <c r="R97" s="15"/>
      <c r="S97" s="15"/>
      <c r="T97" s="15"/>
      <c r="U97" s="15"/>
      <c r="V97" s="15"/>
      <c r="W97" s="1"/>
      <c r="X97" s="1"/>
      <c r="Y97" s="1"/>
      <c r="Z97" s="1"/>
      <c r="AA97" s="1"/>
      <c r="AB97" s="1"/>
      <c r="AC97" s="1"/>
      <c r="AD97" s="1"/>
    </row>
    <row r="98" spans="1:30" ht="0.9" customHeight="1" x14ac:dyDescent="0.3">
      <c r="A98" s="1"/>
      <c r="B98" s="1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9.9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57.6" customHeight="1" thickBot="1" x14ac:dyDescent="0.35">
      <c r="A100" s="1"/>
      <c r="B100" s="1"/>
      <c r="C100" s="13" t="s">
        <v>107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"/>
      <c r="N100" s="1"/>
      <c r="O100" s="1"/>
      <c r="P100" s="14"/>
      <c r="Q100" s="14"/>
      <c r="R100" s="14"/>
      <c r="S100" s="14"/>
      <c r="T100" s="14"/>
      <c r="U100" s="14"/>
      <c r="V100" s="14"/>
      <c r="W100" s="1"/>
      <c r="X100" s="1"/>
      <c r="Y100" s="13" t="s">
        <v>106</v>
      </c>
      <c r="Z100" s="13"/>
      <c r="AA100" s="13"/>
      <c r="AB100" s="13"/>
      <c r="AC100" s="13"/>
      <c r="AD100" s="1"/>
    </row>
    <row r="101" spans="1:30" ht="0.9" customHeight="1" x14ac:dyDescent="0.3">
      <c r="A101" s="1"/>
      <c r="B101" s="1"/>
      <c r="C101" s="15" t="s">
        <v>63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5"/>
      <c r="Z101" s="15"/>
      <c r="AA101" s="15"/>
      <c r="AB101" s="15"/>
      <c r="AC101" s="15"/>
      <c r="AD101" s="1"/>
    </row>
    <row r="102" spans="1:30" ht="18.899999999999999" customHeight="1" x14ac:dyDescent="0.3">
      <c r="A102" s="1"/>
      <c r="B102" s="1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"/>
      <c r="N102" s="1"/>
      <c r="O102" s="1"/>
      <c r="P102" s="15" t="s">
        <v>62</v>
      </c>
      <c r="Q102" s="15"/>
      <c r="R102" s="15"/>
      <c r="S102" s="15"/>
      <c r="T102" s="15"/>
      <c r="U102" s="15"/>
      <c r="V102" s="15"/>
      <c r="W102" s="1"/>
      <c r="X102" s="1"/>
      <c r="Y102" s="15"/>
      <c r="Z102" s="15"/>
      <c r="AA102" s="15"/>
      <c r="AB102" s="15"/>
      <c r="AC102" s="15"/>
      <c r="AD102" s="1"/>
    </row>
    <row r="103" spans="1:30" ht="0.9" customHeight="1" x14ac:dyDescent="0.3">
      <c r="A103" s="1"/>
      <c r="B103" s="1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"/>
      <c r="N103" s="1"/>
      <c r="O103" s="1"/>
      <c r="P103" s="15"/>
      <c r="Q103" s="15"/>
      <c r="R103" s="15"/>
      <c r="S103" s="15"/>
      <c r="T103" s="15"/>
      <c r="U103" s="15"/>
      <c r="V103" s="15"/>
      <c r="W103" s="1"/>
      <c r="X103" s="1"/>
      <c r="Y103" s="1"/>
      <c r="Z103" s="1"/>
      <c r="AA103" s="1"/>
      <c r="AB103" s="1"/>
      <c r="AC103" s="1"/>
      <c r="AD103" s="1"/>
    </row>
    <row r="104" spans="1:30" ht="0.9" customHeight="1" x14ac:dyDescent="0.3">
      <c r="A104" s="1"/>
      <c r="B104" s="1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0.9" customHeight="1" x14ac:dyDescent="0.3">
      <c r="A105" s="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1"/>
      <c r="M105" s="11"/>
      <c r="N105" s="11"/>
      <c r="O105" s="12"/>
      <c r="P105" s="12"/>
      <c r="Q105" s="12"/>
      <c r="R105" s="12"/>
      <c r="S105" s="12"/>
      <c r="T105" s="12"/>
      <c r="U105" s="12"/>
      <c r="V105" s="11"/>
      <c r="W105" s="11"/>
      <c r="X105" s="11"/>
      <c r="Y105" s="11"/>
      <c r="Z105" s="11"/>
      <c r="AA105" s="11"/>
      <c r="AB105" s="11"/>
      <c r="AC105" s="1"/>
      <c r="AD105" s="1"/>
    </row>
    <row r="106" spans="1:30" ht="0.9" customHeight="1" x14ac:dyDescent="0.3">
      <c r="A106" s="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"/>
      <c r="AD106" s="1"/>
    </row>
  </sheetData>
  <mergeCells count="210">
    <mergeCell ref="C11:AA11"/>
    <mergeCell ref="H13:Q13"/>
    <mergeCell ref="H14:Q14"/>
    <mergeCell ref="H17:Q18"/>
    <mergeCell ref="C2:AA2"/>
    <mergeCell ref="C4:AA4"/>
    <mergeCell ref="C5:AA5"/>
    <mergeCell ref="C6:AA6"/>
    <mergeCell ref="E8:Y8"/>
    <mergeCell ref="E9:Y9"/>
    <mergeCell ref="G24:M25"/>
    <mergeCell ref="N24:T25"/>
    <mergeCell ref="U24:Z25"/>
    <mergeCell ref="G21:M23"/>
    <mergeCell ref="N21:T23"/>
    <mergeCell ref="U21:Z23"/>
    <mergeCell ref="AA21:AC23"/>
    <mergeCell ref="D22:E22"/>
    <mergeCell ref="C20:F20"/>
    <mergeCell ref="G20:M20"/>
    <mergeCell ref="N20:T20"/>
    <mergeCell ref="U20:Z20"/>
    <mergeCell ref="AA20:AC20"/>
    <mergeCell ref="AA24:AC25"/>
    <mergeCell ref="D25:E30"/>
    <mergeCell ref="G26:M26"/>
    <mergeCell ref="N26:T26"/>
    <mergeCell ref="U26:Z26"/>
    <mergeCell ref="AA26:AC26"/>
    <mergeCell ref="G27:M27"/>
    <mergeCell ref="N27:T27"/>
    <mergeCell ref="U27:Z27"/>
    <mergeCell ref="AA27:AC27"/>
    <mergeCell ref="N28:T28"/>
    <mergeCell ref="U28:Z28"/>
    <mergeCell ref="G30:M31"/>
    <mergeCell ref="N30:T31"/>
    <mergeCell ref="U30:Z31"/>
    <mergeCell ref="AA30:AC31"/>
    <mergeCell ref="AA28:AC28"/>
    <mergeCell ref="G29:M29"/>
    <mergeCell ref="N29:T29"/>
    <mergeCell ref="U29:Z29"/>
    <mergeCell ref="AA29:AC29"/>
    <mergeCell ref="G28:M28"/>
    <mergeCell ref="D33:E35"/>
    <mergeCell ref="G34:M34"/>
    <mergeCell ref="N34:T34"/>
    <mergeCell ref="U34:Z34"/>
    <mergeCell ref="AA34:AC34"/>
    <mergeCell ref="G35:M36"/>
    <mergeCell ref="N35:T36"/>
    <mergeCell ref="U35:Z36"/>
    <mergeCell ref="AA35:AC36"/>
    <mergeCell ref="G32:M33"/>
    <mergeCell ref="N32:T33"/>
    <mergeCell ref="U32:Z33"/>
    <mergeCell ref="AA32:AC33"/>
    <mergeCell ref="U39:Z39"/>
    <mergeCell ref="AA39:AC39"/>
    <mergeCell ref="G40:M40"/>
    <mergeCell ref="N40:T40"/>
    <mergeCell ref="U40:Z40"/>
    <mergeCell ref="AA40:AC40"/>
    <mergeCell ref="G41:M42"/>
    <mergeCell ref="N41:T42"/>
    <mergeCell ref="U41:Z42"/>
    <mergeCell ref="AA41:AC42"/>
    <mergeCell ref="G45:M46"/>
    <mergeCell ref="N45:T46"/>
    <mergeCell ref="U45:Z46"/>
    <mergeCell ref="AA45:AC46"/>
    <mergeCell ref="G37:M38"/>
    <mergeCell ref="N37:T38"/>
    <mergeCell ref="U37:Z38"/>
    <mergeCell ref="AA37:AC38"/>
    <mergeCell ref="D46:E49"/>
    <mergeCell ref="G47:M47"/>
    <mergeCell ref="N47:T47"/>
    <mergeCell ref="U47:Z47"/>
    <mergeCell ref="AA47:AC47"/>
    <mergeCell ref="G48:M48"/>
    <mergeCell ref="N48:T48"/>
    <mergeCell ref="U48:Z48"/>
    <mergeCell ref="AA48:AC48"/>
    <mergeCell ref="G49:M50"/>
    <mergeCell ref="N49:T50"/>
    <mergeCell ref="U49:Z50"/>
    <mergeCell ref="AA49:AC50"/>
    <mergeCell ref="D38:E41"/>
    <mergeCell ref="G39:M39"/>
    <mergeCell ref="N39:T39"/>
    <mergeCell ref="G51:M52"/>
    <mergeCell ref="N51:T52"/>
    <mergeCell ref="U51:Z52"/>
    <mergeCell ref="AA51:AC52"/>
    <mergeCell ref="D52:E54"/>
    <mergeCell ref="G53:M53"/>
    <mergeCell ref="N53:T53"/>
    <mergeCell ref="U53:Z53"/>
    <mergeCell ref="AA53:AC53"/>
    <mergeCell ref="G54:M55"/>
    <mergeCell ref="N54:T55"/>
    <mergeCell ref="U54:Z55"/>
    <mergeCell ref="AA54:AC55"/>
    <mergeCell ref="D57:E61"/>
    <mergeCell ref="G58:M58"/>
    <mergeCell ref="N58:T58"/>
    <mergeCell ref="U58:Z58"/>
    <mergeCell ref="AA58:AC58"/>
    <mergeCell ref="G59:M59"/>
    <mergeCell ref="N59:T59"/>
    <mergeCell ref="U59:Z59"/>
    <mergeCell ref="AA59:AC59"/>
    <mergeCell ref="G60:M60"/>
    <mergeCell ref="N60:T60"/>
    <mergeCell ref="U60:Z60"/>
    <mergeCell ref="AA60:AC60"/>
    <mergeCell ref="G61:M62"/>
    <mergeCell ref="N61:T62"/>
    <mergeCell ref="U61:Z62"/>
    <mergeCell ref="AA61:AC62"/>
    <mergeCell ref="G56:M57"/>
    <mergeCell ref="N56:T57"/>
    <mergeCell ref="U56:Z57"/>
    <mergeCell ref="AA56:AC57"/>
    <mergeCell ref="G63:M64"/>
    <mergeCell ref="N63:T64"/>
    <mergeCell ref="U63:Z64"/>
    <mergeCell ref="AA63:AC64"/>
    <mergeCell ref="D64:E66"/>
    <mergeCell ref="G65:M65"/>
    <mergeCell ref="N65:T65"/>
    <mergeCell ref="U65:Z65"/>
    <mergeCell ref="AA65:AC65"/>
    <mergeCell ref="G66:M67"/>
    <mergeCell ref="N66:T67"/>
    <mergeCell ref="U66:Z67"/>
    <mergeCell ref="AA66:AC67"/>
    <mergeCell ref="D69:E72"/>
    <mergeCell ref="G70:M70"/>
    <mergeCell ref="N70:T70"/>
    <mergeCell ref="U70:Z70"/>
    <mergeCell ref="AA70:AC70"/>
    <mergeCell ref="G71:M71"/>
    <mergeCell ref="N71:T71"/>
    <mergeCell ref="U71:Z71"/>
    <mergeCell ref="AA71:AC71"/>
    <mergeCell ref="G72:M73"/>
    <mergeCell ref="N72:T73"/>
    <mergeCell ref="U72:Z73"/>
    <mergeCell ref="AA72:AC73"/>
    <mergeCell ref="D75:E77"/>
    <mergeCell ref="G76:M76"/>
    <mergeCell ref="N76:T76"/>
    <mergeCell ref="U76:Z76"/>
    <mergeCell ref="AA76:AC76"/>
    <mergeCell ref="G77:M78"/>
    <mergeCell ref="N77:T78"/>
    <mergeCell ref="U77:Z78"/>
    <mergeCell ref="AA77:AC78"/>
    <mergeCell ref="U81:Z82"/>
    <mergeCell ref="AA81:AC82"/>
    <mergeCell ref="G74:M75"/>
    <mergeCell ref="N74:T75"/>
    <mergeCell ref="U74:Z75"/>
    <mergeCell ref="AA74:AC75"/>
    <mergeCell ref="G68:M69"/>
    <mergeCell ref="N68:T69"/>
    <mergeCell ref="U68:Z69"/>
    <mergeCell ref="AA68:AC69"/>
    <mergeCell ref="G88:M90"/>
    <mergeCell ref="N88:T90"/>
    <mergeCell ref="U88:Z90"/>
    <mergeCell ref="AA88:AC90"/>
    <mergeCell ref="D89:E89"/>
    <mergeCell ref="D82:E86"/>
    <mergeCell ref="G83:M83"/>
    <mergeCell ref="N83:T83"/>
    <mergeCell ref="U83:Z83"/>
    <mergeCell ref="AA83:AC83"/>
    <mergeCell ref="G84:M84"/>
    <mergeCell ref="N84:T84"/>
    <mergeCell ref="U84:Z84"/>
    <mergeCell ref="AA84:AC84"/>
    <mergeCell ref="G85:M85"/>
    <mergeCell ref="N85:T85"/>
    <mergeCell ref="U85:Z85"/>
    <mergeCell ref="AA85:AC85"/>
    <mergeCell ref="G86:M87"/>
    <mergeCell ref="N86:T87"/>
    <mergeCell ref="U86:Z87"/>
    <mergeCell ref="AA86:AC87"/>
    <mergeCell ref="G81:M82"/>
    <mergeCell ref="N81:T82"/>
    <mergeCell ref="B105:K106"/>
    <mergeCell ref="O105:U105"/>
    <mergeCell ref="C100:L100"/>
    <mergeCell ref="P100:V100"/>
    <mergeCell ref="Y100:AC100"/>
    <mergeCell ref="C101:L104"/>
    <mergeCell ref="Y101:AC102"/>
    <mergeCell ref="P102:V103"/>
    <mergeCell ref="C92:AA92"/>
    <mergeCell ref="C94:L94"/>
    <mergeCell ref="P94:V94"/>
    <mergeCell ref="Y94:AC94"/>
    <mergeCell ref="C95:L98"/>
    <mergeCell ref="Y95:AC96"/>
    <mergeCell ref="P96:V97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AF02-03AA-49D7-B629-217DE3DAC325}">
  <dimension ref="A1"/>
  <sheetViews>
    <sheetView workbookViewId="0">
      <selection sqref="A1:G19"/>
    </sheetView>
  </sheetViews>
  <sheetFormatPr defaultRowHeight="14.4" x14ac:dyDescent="0.3"/>
  <cols>
    <col min="2" max="2" width="15.66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0C96-E36E-4957-8D7F-91CB88202119}">
  <dimension ref="A1:F42"/>
  <sheetViews>
    <sheetView topLeftCell="A19" workbookViewId="0">
      <selection activeCell="P17" sqref="P17"/>
    </sheetView>
  </sheetViews>
  <sheetFormatPr defaultRowHeight="14.4" x14ac:dyDescent="0.3"/>
  <cols>
    <col min="1" max="1" width="15.6640625" customWidth="1"/>
    <col min="3" max="3" width="17.33203125" customWidth="1"/>
  </cols>
  <sheetData>
    <row r="1" spans="1:6" x14ac:dyDescent="0.3">
      <c r="A1">
        <v>1</v>
      </c>
      <c r="B1" t="s">
        <v>10</v>
      </c>
      <c r="C1" t="s">
        <v>9</v>
      </c>
      <c r="D1">
        <v>531</v>
      </c>
      <c r="E1">
        <v>506</v>
      </c>
      <c r="F1" t="s">
        <v>65</v>
      </c>
    </row>
    <row r="2" spans="1:6" x14ac:dyDescent="0.3">
      <c r="A2">
        <v>2</v>
      </c>
      <c r="B2" t="s">
        <v>12</v>
      </c>
      <c r="C2" t="s">
        <v>11</v>
      </c>
      <c r="D2">
        <v>531</v>
      </c>
      <c r="E2">
        <v>506</v>
      </c>
      <c r="F2" t="s">
        <v>65</v>
      </c>
    </row>
    <row r="3" spans="1:6" x14ac:dyDescent="0.3">
      <c r="A3">
        <v>3</v>
      </c>
      <c r="B3" t="s">
        <v>12</v>
      </c>
      <c r="C3" t="s">
        <v>13</v>
      </c>
      <c r="D3">
        <v>531</v>
      </c>
      <c r="E3">
        <v>472</v>
      </c>
      <c r="F3" t="s">
        <v>66</v>
      </c>
    </row>
    <row r="4" spans="1:6" x14ac:dyDescent="0.3">
      <c r="A4">
        <v>4</v>
      </c>
      <c r="B4" t="s">
        <v>12</v>
      </c>
      <c r="C4" t="s">
        <v>14</v>
      </c>
      <c r="D4">
        <v>531</v>
      </c>
      <c r="E4">
        <v>320</v>
      </c>
      <c r="F4" t="s">
        <v>67</v>
      </c>
    </row>
    <row r="5" spans="1:6" x14ac:dyDescent="0.3">
      <c r="A5">
        <v>5</v>
      </c>
      <c r="B5" t="s">
        <v>12</v>
      </c>
      <c r="C5" t="s">
        <v>15</v>
      </c>
      <c r="D5">
        <v>616</v>
      </c>
      <c r="E5">
        <v>596</v>
      </c>
      <c r="F5" t="s">
        <v>68</v>
      </c>
    </row>
    <row r="6" spans="1:6" x14ac:dyDescent="0.3">
      <c r="A6">
        <v>6</v>
      </c>
      <c r="B6" t="s">
        <v>12</v>
      </c>
      <c r="C6" t="s">
        <v>16</v>
      </c>
      <c r="D6">
        <v>616</v>
      </c>
      <c r="E6">
        <v>582</v>
      </c>
      <c r="F6" t="s">
        <v>69</v>
      </c>
    </row>
    <row r="7" spans="1:6" x14ac:dyDescent="0.3">
      <c r="A7">
        <v>7</v>
      </c>
      <c r="B7" t="s">
        <v>12</v>
      </c>
      <c r="C7" t="s">
        <v>17</v>
      </c>
      <c r="D7">
        <v>616</v>
      </c>
      <c r="E7">
        <v>557</v>
      </c>
      <c r="F7" t="s">
        <v>70</v>
      </c>
    </row>
    <row r="8" spans="1:6" x14ac:dyDescent="0.3">
      <c r="A8">
        <v>8</v>
      </c>
      <c r="B8" t="s">
        <v>19</v>
      </c>
      <c r="C8" t="s">
        <v>18</v>
      </c>
      <c r="D8">
        <v>531</v>
      </c>
      <c r="E8">
        <v>462</v>
      </c>
      <c r="F8" t="s">
        <v>71</v>
      </c>
    </row>
    <row r="9" spans="1:6" x14ac:dyDescent="0.3">
      <c r="A9">
        <v>9</v>
      </c>
      <c r="B9" t="s">
        <v>19</v>
      </c>
      <c r="C9" t="s">
        <v>20</v>
      </c>
      <c r="D9">
        <v>531</v>
      </c>
      <c r="E9">
        <v>382</v>
      </c>
      <c r="F9" t="s">
        <v>72</v>
      </c>
    </row>
    <row r="10" spans="1:6" x14ac:dyDescent="0.3">
      <c r="A10">
        <v>10</v>
      </c>
      <c r="B10" t="s">
        <v>19</v>
      </c>
      <c r="C10" t="s">
        <v>21</v>
      </c>
      <c r="D10">
        <v>616</v>
      </c>
      <c r="E10">
        <v>560</v>
      </c>
      <c r="F10" t="s">
        <v>73</v>
      </c>
    </row>
    <row r="11" spans="1:6" x14ac:dyDescent="0.3">
      <c r="A11">
        <v>11</v>
      </c>
      <c r="B11" t="s">
        <v>23</v>
      </c>
      <c r="C11" t="s">
        <v>22</v>
      </c>
      <c r="D11">
        <v>531</v>
      </c>
      <c r="E11">
        <v>427</v>
      </c>
      <c r="F11" t="s">
        <v>74</v>
      </c>
    </row>
    <row r="12" spans="1:6" x14ac:dyDescent="0.3">
      <c r="A12">
        <v>12</v>
      </c>
      <c r="B12" t="s">
        <v>23</v>
      </c>
      <c r="C12" t="s">
        <v>24</v>
      </c>
      <c r="D12">
        <v>531</v>
      </c>
      <c r="E12">
        <v>382</v>
      </c>
      <c r="F12" t="s">
        <v>72</v>
      </c>
    </row>
    <row r="13" spans="1:6" x14ac:dyDescent="0.3">
      <c r="A13">
        <v>13</v>
      </c>
      <c r="B13" t="s">
        <v>23</v>
      </c>
      <c r="C13" t="s">
        <v>25</v>
      </c>
      <c r="D13">
        <v>616</v>
      </c>
      <c r="E13">
        <v>528</v>
      </c>
      <c r="F13" t="s">
        <v>75</v>
      </c>
    </row>
    <row r="14" spans="1:6" x14ac:dyDescent="0.3">
      <c r="A14">
        <v>14</v>
      </c>
      <c r="B14" t="s">
        <v>23</v>
      </c>
      <c r="C14" t="s">
        <v>26</v>
      </c>
      <c r="D14">
        <v>671</v>
      </c>
      <c r="E14">
        <v>610</v>
      </c>
      <c r="F14" t="s">
        <v>73</v>
      </c>
    </row>
    <row r="15" spans="1:6" x14ac:dyDescent="0.3">
      <c r="A15">
        <v>15</v>
      </c>
      <c r="B15" t="s">
        <v>28</v>
      </c>
      <c r="C15" t="s">
        <v>27</v>
      </c>
      <c r="D15">
        <v>531</v>
      </c>
      <c r="E15">
        <v>464</v>
      </c>
      <c r="F15" t="s">
        <v>76</v>
      </c>
    </row>
    <row r="16" spans="1:6" x14ac:dyDescent="0.3">
      <c r="A16">
        <v>16</v>
      </c>
      <c r="B16" t="s">
        <v>28</v>
      </c>
      <c r="C16" t="s">
        <v>29</v>
      </c>
      <c r="D16">
        <v>531</v>
      </c>
      <c r="E16">
        <v>400</v>
      </c>
      <c r="F16" t="s">
        <v>77</v>
      </c>
    </row>
    <row r="17" spans="1:6" x14ac:dyDescent="0.3">
      <c r="A17">
        <v>17</v>
      </c>
      <c r="B17" t="s">
        <v>28</v>
      </c>
      <c r="C17" t="s">
        <v>30</v>
      </c>
      <c r="D17">
        <v>616</v>
      </c>
      <c r="E17">
        <v>534</v>
      </c>
      <c r="F17" t="s">
        <v>78</v>
      </c>
    </row>
    <row r="18" spans="1:6" x14ac:dyDescent="0.3">
      <c r="A18">
        <v>18</v>
      </c>
      <c r="B18" t="s">
        <v>28</v>
      </c>
      <c r="C18" t="s">
        <v>31</v>
      </c>
      <c r="D18">
        <v>671</v>
      </c>
      <c r="E18">
        <v>623</v>
      </c>
      <c r="F18" t="s">
        <v>79</v>
      </c>
    </row>
    <row r="19" spans="1:6" x14ac:dyDescent="0.3">
      <c r="A19">
        <v>19</v>
      </c>
      <c r="B19" t="s">
        <v>33</v>
      </c>
      <c r="C19" t="s">
        <v>32</v>
      </c>
      <c r="D19">
        <v>531</v>
      </c>
      <c r="E19">
        <v>463</v>
      </c>
      <c r="F19" t="s">
        <v>80</v>
      </c>
    </row>
    <row r="20" spans="1:6" x14ac:dyDescent="0.3">
      <c r="A20">
        <v>20</v>
      </c>
      <c r="B20" t="s">
        <v>33</v>
      </c>
      <c r="C20" t="s">
        <v>34</v>
      </c>
      <c r="D20">
        <v>531</v>
      </c>
      <c r="E20">
        <v>399</v>
      </c>
      <c r="F20" t="s">
        <v>81</v>
      </c>
    </row>
    <row r="21" spans="1:6" x14ac:dyDescent="0.3">
      <c r="A21">
        <v>21</v>
      </c>
      <c r="B21" t="s">
        <v>33</v>
      </c>
      <c r="C21" t="s">
        <v>35</v>
      </c>
      <c r="D21">
        <v>531</v>
      </c>
      <c r="E21">
        <v>342</v>
      </c>
      <c r="F21" t="s">
        <v>82</v>
      </c>
    </row>
    <row r="22" spans="1:6" x14ac:dyDescent="0.3">
      <c r="A22">
        <v>22</v>
      </c>
      <c r="B22" t="s">
        <v>33</v>
      </c>
      <c r="C22" t="s">
        <v>36</v>
      </c>
      <c r="D22">
        <v>616</v>
      </c>
      <c r="E22">
        <v>588</v>
      </c>
      <c r="F22" t="s">
        <v>83</v>
      </c>
    </row>
    <row r="23" spans="1:6" x14ac:dyDescent="0.3">
      <c r="A23">
        <v>23</v>
      </c>
      <c r="B23" t="s">
        <v>33</v>
      </c>
      <c r="C23" t="s">
        <v>37</v>
      </c>
      <c r="D23">
        <v>616</v>
      </c>
      <c r="E23">
        <v>583</v>
      </c>
      <c r="F23" t="s">
        <v>84</v>
      </c>
    </row>
    <row r="24" spans="1:6" x14ac:dyDescent="0.3">
      <c r="A24">
        <v>24</v>
      </c>
      <c r="B24" t="s">
        <v>33</v>
      </c>
      <c r="C24" t="s">
        <v>38</v>
      </c>
      <c r="D24">
        <v>616</v>
      </c>
      <c r="E24">
        <v>573</v>
      </c>
      <c r="F24" t="s">
        <v>85</v>
      </c>
    </row>
    <row r="25" spans="1:6" x14ac:dyDescent="0.3">
      <c r="A25">
        <v>25</v>
      </c>
      <c r="B25" t="s">
        <v>33</v>
      </c>
      <c r="C25" t="s">
        <v>39</v>
      </c>
      <c r="D25">
        <v>616</v>
      </c>
      <c r="E25">
        <v>377</v>
      </c>
      <c r="F25" t="s">
        <v>86</v>
      </c>
    </row>
    <row r="26" spans="1:6" x14ac:dyDescent="0.3">
      <c r="A26">
        <v>26</v>
      </c>
      <c r="B26" t="s">
        <v>33</v>
      </c>
      <c r="C26" t="s">
        <v>40</v>
      </c>
      <c r="D26">
        <v>671</v>
      </c>
      <c r="E26">
        <v>610</v>
      </c>
      <c r="F26" t="s">
        <v>73</v>
      </c>
    </row>
    <row r="27" spans="1:6" x14ac:dyDescent="0.3">
      <c r="A27">
        <v>27</v>
      </c>
      <c r="B27" t="s">
        <v>42</v>
      </c>
      <c r="C27" t="s">
        <v>41</v>
      </c>
      <c r="D27">
        <v>939</v>
      </c>
      <c r="E27">
        <v>802</v>
      </c>
      <c r="F27" t="s">
        <v>87</v>
      </c>
    </row>
    <row r="28" spans="1:6" x14ac:dyDescent="0.3">
      <c r="A28">
        <v>28</v>
      </c>
      <c r="B28" t="s">
        <v>42</v>
      </c>
      <c r="C28" t="s">
        <v>43</v>
      </c>
      <c r="D28">
        <v>1050</v>
      </c>
      <c r="E28">
        <v>997</v>
      </c>
      <c r="F28" t="s">
        <v>88</v>
      </c>
    </row>
    <row r="29" spans="1:6" x14ac:dyDescent="0.3">
      <c r="A29">
        <v>29</v>
      </c>
      <c r="B29" t="s">
        <v>42</v>
      </c>
      <c r="C29" t="s">
        <v>44</v>
      </c>
      <c r="D29">
        <v>1139</v>
      </c>
      <c r="E29">
        <v>1078</v>
      </c>
      <c r="F29" t="s">
        <v>89</v>
      </c>
    </row>
    <row r="30" spans="1:6" x14ac:dyDescent="0.3">
      <c r="A30">
        <v>30</v>
      </c>
      <c r="B30" t="s">
        <v>46</v>
      </c>
      <c r="C30" t="s">
        <v>45</v>
      </c>
      <c r="D30">
        <v>1155</v>
      </c>
      <c r="E30">
        <v>902</v>
      </c>
      <c r="F30" t="s">
        <v>90</v>
      </c>
    </row>
    <row r="31" spans="1:6" x14ac:dyDescent="0.3">
      <c r="A31">
        <v>31</v>
      </c>
      <c r="B31" t="s">
        <v>46</v>
      </c>
      <c r="C31" t="s">
        <v>47</v>
      </c>
      <c r="D31">
        <v>1155</v>
      </c>
      <c r="E31">
        <v>528</v>
      </c>
      <c r="F31" t="s">
        <v>91</v>
      </c>
    </row>
    <row r="32" spans="1:6" x14ac:dyDescent="0.3">
      <c r="A32">
        <v>32</v>
      </c>
      <c r="B32" t="s">
        <v>46</v>
      </c>
      <c r="C32" t="s">
        <v>48</v>
      </c>
      <c r="D32">
        <v>1119</v>
      </c>
      <c r="E32">
        <v>996</v>
      </c>
      <c r="F32" t="s">
        <v>92</v>
      </c>
    </row>
    <row r="33" spans="1:6" x14ac:dyDescent="0.3">
      <c r="A33">
        <v>33</v>
      </c>
      <c r="B33" t="s">
        <v>46</v>
      </c>
      <c r="C33" t="s">
        <v>49</v>
      </c>
      <c r="D33">
        <v>1119</v>
      </c>
      <c r="E33">
        <v>948</v>
      </c>
      <c r="F33" t="s">
        <v>93</v>
      </c>
    </row>
    <row r="34" spans="1:6" x14ac:dyDescent="0.3">
      <c r="A34">
        <v>34</v>
      </c>
      <c r="B34" t="s">
        <v>51</v>
      </c>
      <c r="C34" t="s">
        <v>50</v>
      </c>
      <c r="D34">
        <v>1184</v>
      </c>
      <c r="E34">
        <v>1068</v>
      </c>
      <c r="F34" t="s">
        <v>94</v>
      </c>
    </row>
    <row r="35" spans="1:6" x14ac:dyDescent="0.3">
      <c r="A35">
        <v>35</v>
      </c>
      <c r="B35" t="s">
        <v>51</v>
      </c>
      <c r="C35" t="s">
        <v>52</v>
      </c>
      <c r="D35">
        <v>1268</v>
      </c>
      <c r="E35">
        <v>1227</v>
      </c>
      <c r="F35" t="s">
        <v>95</v>
      </c>
    </row>
    <row r="36" spans="1:6" x14ac:dyDescent="0.3">
      <c r="A36">
        <v>36</v>
      </c>
      <c r="B36" t="s">
        <v>51</v>
      </c>
      <c r="C36" t="s">
        <v>53</v>
      </c>
      <c r="D36">
        <v>1139</v>
      </c>
      <c r="E36">
        <v>1111</v>
      </c>
      <c r="F36" t="s">
        <v>96</v>
      </c>
    </row>
    <row r="37" spans="1:6" x14ac:dyDescent="0.3">
      <c r="A37">
        <v>37</v>
      </c>
      <c r="B37" t="s">
        <v>55</v>
      </c>
      <c r="C37" t="s">
        <v>54</v>
      </c>
      <c r="D37">
        <v>616</v>
      </c>
      <c r="E37">
        <v>450</v>
      </c>
      <c r="F37" t="s">
        <v>97</v>
      </c>
    </row>
    <row r="38" spans="1:6" x14ac:dyDescent="0.3">
      <c r="A38">
        <v>38</v>
      </c>
      <c r="B38" t="s">
        <v>55</v>
      </c>
      <c r="C38" t="s">
        <v>56</v>
      </c>
      <c r="D38">
        <v>671</v>
      </c>
      <c r="E38">
        <v>618</v>
      </c>
      <c r="F38" t="s">
        <v>98</v>
      </c>
    </row>
    <row r="39" spans="1:6" x14ac:dyDescent="0.3">
      <c r="A39">
        <v>39</v>
      </c>
      <c r="B39" t="s">
        <v>55</v>
      </c>
      <c r="C39" t="s">
        <v>57</v>
      </c>
      <c r="D39">
        <v>939</v>
      </c>
      <c r="E39">
        <v>808</v>
      </c>
      <c r="F39" t="s">
        <v>99</v>
      </c>
    </row>
    <row r="40" spans="1:6" x14ac:dyDescent="0.3">
      <c r="A40">
        <v>40</v>
      </c>
      <c r="B40" t="s">
        <v>55</v>
      </c>
      <c r="C40" t="s">
        <v>58</v>
      </c>
      <c r="D40">
        <v>1050</v>
      </c>
      <c r="E40">
        <v>1002</v>
      </c>
      <c r="F40" t="s">
        <v>100</v>
      </c>
    </row>
    <row r="41" spans="1:6" x14ac:dyDescent="0.3">
      <c r="A41">
        <v>41</v>
      </c>
      <c r="B41" t="s">
        <v>55</v>
      </c>
      <c r="C41" t="s">
        <v>59</v>
      </c>
      <c r="D41">
        <v>1139</v>
      </c>
      <c r="E41">
        <v>1080</v>
      </c>
      <c r="F41" t="s">
        <v>101</v>
      </c>
    </row>
    <row r="42" spans="1:6" x14ac:dyDescent="0.3">
      <c r="A42">
        <v>77</v>
      </c>
      <c r="B42" t="s">
        <v>60</v>
      </c>
      <c r="D42">
        <v>0</v>
      </c>
      <c r="E42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21c3df-564c-46fb-b250-74b663331a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F266A489F1F94AA718270ABFC07057" ma:contentTypeVersion="16" ma:contentTypeDescription="Kurkite naują dokumentą." ma:contentTypeScope="" ma:versionID="b3d7d1f64c2da2d9a6b9d0857ad7e3f1">
  <xsd:schema xmlns:xsd="http://www.w3.org/2001/XMLSchema" xmlns:xs="http://www.w3.org/2001/XMLSchema" xmlns:p="http://schemas.microsoft.com/office/2006/metadata/properties" xmlns:ns3="1121c3df-564c-46fb-b250-74b663331a10" xmlns:ns4="123dccae-9a4d-47f0-9887-0be601d1d194" targetNamespace="http://schemas.microsoft.com/office/2006/metadata/properties" ma:root="true" ma:fieldsID="6a53f86cb7ef8f3556aaea6748a008ec" ns3:_="" ns4:_="">
    <xsd:import namespace="1121c3df-564c-46fb-b250-74b663331a10"/>
    <xsd:import namespace="123dccae-9a4d-47f0-9887-0be601d1d194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1c3df-564c-46fb-b250-74b663331a1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dccae-9a4d-47f0-9887-0be601d1d19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81A8D2-EE85-4BC6-B7F7-FF871F6ABB57}">
  <ds:schemaRefs>
    <ds:schemaRef ds:uri="http://schemas.microsoft.com/office/2006/metadata/properties"/>
    <ds:schemaRef ds:uri="1121c3df-564c-46fb-b250-74b663331a10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123dccae-9a4d-47f0-9887-0be601d1d194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B346051-4784-4819-B762-550C436D6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7E9E44-AFEA-4F7E-A8D2-A8E9EB76A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1c3df-564c-46fb-b250-74b663331a10"/>
    <ds:schemaRef ds:uri="123dccae-9a4d-47f0-9887-0be601d1d1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SR_2</vt:lpstr>
      <vt:lpstr>duomenys_priedas</vt:lpstr>
      <vt:lpstr>duomenys_pagrindine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2024-09-16T07:54:11Z</dcterms:created>
  <dcterms:modified xsi:type="dcterms:W3CDTF">2026-01-20T12:30:05Z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0x0101004EF266A489F1F94AA718270ABFC07057</vt:lpwstr>
  </property>
</Properties>
</file>